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I:\PDP\REQUEST FOR PROPOSAL PROCESS\Alzheimer's Respite Proposal Process\SFY2023 Alzheimer's\READY TO POST\"/>
    </mc:Choice>
  </mc:AlternateContent>
  <xr:revisionPtr revIDLastSave="0" documentId="13_ncr:1_{18BF0EAC-B260-480D-BC3B-8B872C1CA74C}" xr6:coauthVersionLast="47" xr6:coauthVersionMax="47" xr10:uidLastSave="{00000000-0000-0000-0000-000000000000}"/>
  <bookViews>
    <workbookView xWindow="28680" yWindow="525" windowWidth="29040" windowHeight="15840" firstSheet="1" activeTab="1" xr2:uid="{00000000-000D-0000-FFFF-FFFF00000000}"/>
  </bookViews>
  <sheets>
    <sheet name="INSTRUCTIONS" sheetId="8" r:id="rId1"/>
    <sheet name="Applicant Information" sheetId="1" r:id="rId2"/>
    <sheet name="CSP 1 " sheetId="3" r:id="rId3"/>
    <sheet name="COST 1" sheetId="9" r:id="rId4"/>
    <sheet name="REV 1" sheetId="10" r:id="rId5"/>
    <sheet name="CSP 2" sheetId="11" r:id="rId6"/>
    <sheet name="COST 2" sheetId="12" r:id="rId7"/>
    <sheet name="REV 2" sheetId="13" r:id="rId8"/>
    <sheet name="CSP 3" sheetId="14" r:id="rId9"/>
    <sheet name="COST 3" sheetId="15" r:id="rId10"/>
    <sheet name="REV 3" sheetId="16" r:id="rId11"/>
  </sheets>
  <definedNames>
    <definedName name="_xlnm.Print_Area" localSheetId="1">'Applicant Information'!$A$1:$G$31</definedName>
    <definedName name="_xlnm.Print_Area" localSheetId="3">'COST 1'!$A$1:$D$65</definedName>
    <definedName name="_xlnm.Print_Area" localSheetId="6">'COST 2'!$A$1:$D$65</definedName>
    <definedName name="_xlnm.Print_Area" localSheetId="9">'COST 3'!$A$1:$D$65</definedName>
    <definedName name="_xlnm.Print_Area" localSheetId="2">'CSP 1 '!$A$1:$E$55</definedName>
    <definedName name="_xlnm.Print_Area" localSheetId="5">'CSP 2'!$A$1:$E$55</definedName>
    <definedName name="_xlnm.Print_Area" localSheetId="8">'CSP 3'!$A$1:$E$55</definedName>
    <definedName name="_xlnm.Print_Area" localSheetId="0">INSTRUCTIONS!$B$1:$B$30</definedName>
    <definedName name="_xlnm.Print_Area" localSheetId="4">'REV 1'!$A$1:$D$22</definedName>
    <definedName name="_xlnm.Print_Area" localSheetId="7">'REV 2'!$A$1:$D$22</definedName>
    <definedName name="_xlnm.Print_Area" localSheetId="10">'REV 3'!$A$1:$D$22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2" i="16" l="1"/>
  <c r="B11" i="16"/>
  <c r="B10" i="16"/>
  <c r="B9" i="16"/>
  <c r="B6" i="16"/>
  <c r="B5" i="16"/>
  <c r="B4" i="16"/>
  <c r="D60" i="15"/>
  <c r="D59" i="15"/>
  <c r="D58" i="15"/>
  <c r="D61" i="15" s="1"/>
  <c r="D55" i="15"/>
  <c r="D54" i="15"/>
  <c r="D53" i="15"/>
  <c r="D52" i="15"/>
  <c r="D56" i="15" s="1"/>
  <c r="D49" i="15"/>
  <c r="D48" i="15"/>
  <c r="D47" i="15"/>
  <c r="D50" i="15" s="1"/>
  <c r="D44" i="15"/>
  <c r="D43" i="15"/>
  <c r="D42" i="15"/>
  <c r="D41" i="15"/>
  <c r="D45" i="15" s="1"/>
  <c r="C51" i="14" s="1"/>
  <c r="D40" i="15"/>
  <c r="D37" i="15"/>
  <c r="D36" i="15"/>
  <c r="D35" i="15"/>
  <c r="D38" i="15" s="1"/>
  <c r="C50" i="14" s="1"/>
  <c r="D32" i="15"/>
  <c r="D31" i="15"/>
  <c r="D33" i="15" s="1"/>
  <c r="C49" i="14" s="1"/>
  <c r="D30" i="15"/>
  <c r="D29" i="15"/>
  <c r="D28" i="15"/>
  <c r="D27" i="15"/>
  <c r="D24" i="15"/>
  <c r="D23" i="15"/>
  <c r="D22" i="15"/>
  <c r="D25" i="15" s="1"/>
  <c r="C48" i="14" s="1"/>
  <c r="D21" i="15"/>
  <c r="D20" i="15"/>
  <c r="D19" i="15"/>
  <c r="D18" i="15"/>
  <c r="D15" i="15"/>
  <c r="D14" i="15"/>
  <c r="D13" i="15"/>
  <c r="D16" i="15" s="1"/>
  <c r="D12" i="15"/>
  <c r="D11" i="15"/>
  <c r="D10" i="15"/>
  <c r="D9" i="15"/>
  <c r="B6" i="15"/>
  <c r="B5" i="15"/>
  <c r="B4" i="15"/>
  <c r="C38" i="14"/>
  <c r="B15" i="16" s="1"/>
  <c r="C33" i="14"/>
  <c r="C37" i="14" s="1"/>
  <c r="C27" i="14"/>
  <c r="C5" i="14"/>
  <c r="D9" i="12"/>
  <c r="D51" i="14" l="1"/>
  <c r="D49" i="14"/>
  <c r="C39" i="14"/>
  <c r="B14" i="16" s="1"/>
  <c r="D48" i="14"/>
  <c r="D62" i="15"/>
  <c r="C47" i="14"/>
  <c r="D50" i="14"/>
  <c r="D63" i="15"/>
  <c r="C53" i="14" s="1"/>
  <c r="B12" i="13"/>
  <c r="B11" i="13"/>
  <c r="B10" i="13"/>
  <c r="B9" i="13"/>
  <c r="B6" i="13"/>
  <c r="B5" i="13"/>
  <c r="B4" i="13"/>
  <c r="D60" i="12"/>
  <c r="D59" i="12"/>
  <c r="D58" i="12"/>
  <c r="D55" i="12"/>
  <c r="D54" i="12"/>
  <c r="D53" i="12"/>
  <c r="D52" i="12"/>
  <c r="D49" i="12"/>
  <c r="D48" i="12"/>
  <c r="D47" i="12"/>
  <c r="D44" i="12"/>
  <c r="D43" i="12"/>
  <c r="D42" i="12"/>
  <c r="D41" i="12"/>
  <c r="D40" i="12"/>
  <c r="D37" i="12"/>
  <c r="D36" i="12"/>
  <c r="D35" i="12"/>
  <c r="D32" i="12"/>
  <c r="D31" i="12"/>
  <c r="D30" i="12"/>
  <c r="D29" i="12"/>
  <c r="D28" i="12"/>
  <c r="D27" i="12"/>
  <c r="D24" i="12"/>
  <c r="D23" i="12"/>
  <c r="D22" i="12"/>
  <c r="D21" i="12"/>
  <c r="D20" i="12"/>
  <c r="D19" i="12"/>
  <c r="D18" i="12"/>
  <c r="D15" i="12"/>
  <c r="D14" i="12"/>
  <c r="D13" i="12"/>
  <c r="D12" i="12"/>
  <c r="D11" i="12"/>
  <c r="D10" i="12"/>
  <c r="B6" i="12"/>
  <c r="B5" i="12"/>
  <c r="B4" i="12"/>
  <c r="C38" i="11"/>
  <c r="B15" i="13" s="1"/>
  <c r="C33" i="11"/>
  <c r="C37" i="11" s="1"/>
  <c r="C27" i="11"/>
  <c r="C5" i="11"/>
  <c r="C52" i="14" l="1"/>
  <c r="C54" i="14" s="1"/>
  <c r="D47" i="14"/>
  <c r="D52" i="14" s="1"/>
  <c r="D54" i="14" s="1"/>
  <c r="D53" i="14"/>
  <c r="D65" i="15"/>
  <c r="D61" i="12"/>
  <c r="D56" i="12"/>
  <c r="D50" i="12"/>
  <c r="D45" i="12"/>
  <c r="C51" i="11" s="1"/>
  <c r="D51" i="11" s="1"/>
  <c r="D38" i="12"/>
  <c r="C50" i="11" s="1"/>
  <c r="D50" i="11" s="1"/>
  <c r="D33" i="12"/>
  <c r="C49" i="11" s="1"/>
  <c r="D49" i="11" s="1"/>
  <c r="D25" i="12"/>
  <c r="C48" i="11" s="1"/>
  <c r="D48" i="11" s="1"/>
  <c r="D16" i="12"/>
  <c r="C47" i="11" s="1"/>
  <c r="C39" i="11"/>
  <c r="B14" i="13" s="1"/>
  <c r="C5" i="3"/>
  <c r="B4" i="9"/>
  <c r="E51" i="14" l="1"/>
  <c r="E48" i="14"/>
  <c r="E49" i="14"/>
  <c r="E50" i="14"/>
  <c r="C55" i="14"/>
  <c r="E53" i="14"/>
  <c r="B16" i="16" s="1"/>
  <c r="E47" i="14"/>
  <c r="D63" i="12"/>
  <c r="C53" i="11" s="1"/>
  <c r="D53" i="11" s="1"/>
  <c r="D62" i="12"/>
  <c r="C52" i="11"/>
  <c r="D47" i="11"/>
  <c r="D52" i="11" s="1"/>
  <c r="B12" i="10"/>
  <c r="B11" i="10"/>
  <c r="B10" i="10"/>
  <c r="B9" i="10"/>
  <c r="E52" i="14" l="1"/>
  <c r="E54" i="14"/>
  <c r="D54" i="11"/>
  <c r="C54" i="11"/>
  <c r="E47" i="11" s="1"/>
  <c r="D65" i="12"/>
  <c r="C38" i="3"/>
  <c r="B15" i="10" s="1"/>
  <c r="C33" i="3"/>
  <c r="C37" i="3" s="1"/>
  <c r="C39" i="3" s="1"/>
  <c r="B14" i="10" s="1"/>
  <c r="C27" i="3"/>
  <c r="C55" i="11" l="1"/>
  <c r="E51" i="11"/>
  <c r="E50" i="11"/>
  <c r="E48" i="11"/>
  <c r="E53" i="11"/>
  <c r="B16" i="13" s="1"/>
  <c r="E49" i="11"/>
  <c r="D9" i="9"/>
  <c r="D10" i="9"/>
  <c r="D11" i="9"/>
  <c r="D12" i="9"/>
  <c r="D13" i="9"/>
  <c r="D14" i="9"/>
  <c r="D15" i="9"/>
  <c r="D18" i="9"/>
  <c r="D19" i="9"/>
  <c r="D20" i="9"/>
  <c r="D21" i="9"/>
  <c r="D22" i="9"/>
  <c r="D23" i="9"/>
  <c r="D24" i="9"/>
  <c r="D27" i="9"/>
  <c r="D28" i="9"/>
  <c r="D29" i="9"/>
  <c r="D30" i="9"/>
  <c r="D31" i="9"/>
  <c r="D32" i="9"/>
  <c r="D35" i="9"/>
  <c r="D36" i="9"/>
  <c r="D37" i="9"/>
  <c r="D40" i="9"/>
  <c r="D41" i="9"/>
  <c r="D42" i="9"/>
  <c r="D43" i="9"/>
  <c r="D44" i="9"/>
  <c r="D47" i="9"/>
  <c r="D48" i="9"/>
  <c r="D49" i="9"/>
  <c r="D52" i="9"/>
  <c r="D53" i="9"/>
  <c r="D54" i="9"/>
  <c r="D55" i="9"/>
  <c r="D58" i="9"/>
  <c r="D59" i="9"/>
  <c r="D60" i="9"/>
  <c r="B4" i="10"/>
  <c r="B5" i="10"/>
  <c r="B6" i="10"/>
  <c r="B6" i="9"/>
  <c r="B5" i="9"/>
  <c r="E52" i="11" l="1"/>
  <c r="E54" i="11"/>
  <c r="D61" i="9"/>
  <c r="D56" i="9"/>
  <c r="D50" i="9"/>
  <c r="D38" i="9"/>
  <c r="C50" i="3" s="1"/>
  <c r="D50" i="3" s="1"/>
  <c r="D25" i="9"/>
  <c r="C48" i="3" s="1"/>
  <c r="D48" i="3" s="1"/>
  <c r="D33" i="9"/>
  <c r="C49" i="3" s="1"/>
  <c r="D49" i="3" s="1"/>
  <c r="D45" i="9"/>
  <c r="C51" i="3" s="1"/>
  <c r="D51" i="3" s="1"/>
  <c r="D16" i="9"/>
  <c r="C47" i="3" s="1"/>
  <c r="D63" i="9" l="1"/>
  <c r="C53" i="3" s="1"/>
  <c r="D53" i="3" s="1"/>
  <c r="D62" i="9"/>
  <c r="C52" i="3"/>
  <c r="D47" i="3"/>
  <c r="D52" i="3" s="1"/>
  <c r="D54" i="3" l="1"/>
  <c r="C54" i="3"/>
  <c r="E47" i="3" s="1"/>
  <c r="D65" i="9"/>
  <c r="E49" i="3" l="1"/>
  <c r="C55" i="3"/>
  <c r="E50" i="3"/>
  <c r="E53" i="3"/>
  <c r="B16" i="10" s="1"/>
  <c r="E48" i="3"/>
  <c r="E51" i="3"/>
  <c r="E52" i="3" l="1"/>
  <c r="E54" i="3"/>
</calcChain>
</file>

<file path=xl/sharedStrings.xml><?xml version="1.0" encoding="utf-8"?>
<sst xmlns="http://schemas.openxmlformats.org/spreadsheetml/2006/main" count="790" uniqueCount="211">
  <si>
    <t>A</t>
  </si>
  <si>
    <t>Instruction Cues</t>
  </si>
  <si>
    <t>Contact Type</t>
  </si>
  <si>
    <t>fill in</t>
  </si>
  <si>
    <t>Government</t>
  </si>
  <si>
    <t>III B</t>
  </si>
  <si>
    <t>Adult Day Services (05)</t>
  </si>
  <si>
    <t>Yes</t>
  </si>
  <si>
    <t xml:space="preserve">New </t>
  </si>
  <si>
    <t>Address</t>
  </si>
  <si>
    <t>Non Profit</t>
  </si>
  <si>
    <t xml:space="preserve">III C1 </t>
  </si>
  <si>
    <t>No</t>
  </si>
  <si>
    <t>Continued</t>
  </si>
  <si>
    <t>Agency Director</t>
  </si>
  <si>
    <t>City</t>
  </si>
  <si>
    <t>For Profit</t>
  </si>
  <si>
    <t xml:space="preserve">III C2 </t>
  </si>
  <si>
    <t>Program Director</t>
  </si>
  <si>
    <t xml:space="preserve">III D   </t>
  </si>
  <si>
    <t xml:space="preserve">Nutrition Program </t>
  </si>
  <si>
    <t>County</t>
  </si>
  <si>
    <t>III E</t>
  </si>
  <si>
    <t>SAMS Contact</t>
  </si>
  <si>
    <t>Website Address</t>
  </si>
  <si>
    <t>Type of Agency</t>
  </si>
  <si>
    <t>drop down</t>
  </si>
  <si>
    <t>Federal Tax ID Number</t>
  </si>
  <si>
    <t>Primary Contact Name</t>
  </si>
  <si>
    <t>Primary Contact Job Title</t>
  </si>
  <si>
    <t>Primary Contact Email Address</t>
  </si>
  <si>
    <t>B</t>
  </si>
  <si>
    <t>fill in &amp; drop down</t>
  </si>
  <si>
    <t>C</t>
  </si>
  <si>
    <r>
      <t xml:space="preserve">Service Name </t>
    </r>
    <r>
      <rPr>
        <i/>
        <sz val="10"/>
        <rFont val="Arial"/>
        <family val="2"/>
      </rPr>
      <t>(dropdown)</t>
    </r>
  </si>
  <si>
    <t>Service Name &amp; Code</t>
  </si>
  <si>
    <t>Other Direct Service Costs</t>
  </si>
  <si>
    <t>SERVICE GOAL STATEMENT</t>
  </si>
  <si>
    <t>Cuyahoga County</t>
  </si>
  <si>
    <t>drop down menu</t>
  </si>
  <si>
    <t>Geauga County</t>
  </si>
  <si>
    <t>Funding Category</t>
  </si>
  <si>
    <t>auto fill in</t>
  </si>
  <si>
    <t>Lake County</t>
  </si>
  <si>
    <t>Lorain County</t>
  </si>
  <si>
    <t xml:space="preserve">Service Definition </t>
  </si>
  <si>
    <t>Medina County</t>
  </si>
  <si>
    <t>Asian</t>
  </si>
  <si>
    <t>Rural</t>
  </si>
  <si>
    <t>auto calculates</t>
  </si>
  <si>
    <t>Amount of Donation Suggested for Service</t>
  </si>
  <si>
    <t>Hours of Service</t>
  </si>
  <si>
    <t>Location of Service Delivery</t>
  </si>
  <si>
    <t>Alzheimer's Respite Funds</t>
  </si>
  <si>
    <t xml:space="preserve">fill in </t>
  </si>
  <si>
    <t>Total Service Budget</t>
  </si>
  <si>
    <t xml:space="preserve">Alzheimer's Respite Unit Cost </t>
  </si>
  <si>
    <t xml:space="preserve">Total Budget Unit Cost </t>
  </si>
  <si>
    <t>Auto Calculates</t>
  </si>
  <si>
    <t xml:space="preserve">Total Cost </t>
  </si>
  <si>
    <t>Cost/Unit</t>
  </si>
  <si>
    <t>Percentage</t>
  </si>
  <si>
    <t>Subtotal Direct Service Costs</t>
  </si>
  <si>
    <t>Hispanic or Latino</t>
  </si>
  <si>
    <t>In Poverty</t>
  </si>
  <si>
    <t>Disabled</t>
  </si>
  <si>
    <t>Frail</t>
  </si>
  <si>
    <t>Black or African American</t>
  </si>
  <si>
    <t xml:space="preserve">American Indian or Alaskan Native </t>
  </si>
  <si>
    <t>a</t>
  </si>
  <si>
    <t>b</t>
  </si>
  <si>
    <t>c</t>
  </si>
  <si>
    <t>d</t>
  </si>
  <si>
    <t>e</t>
  </si>
  <si>
    <t>f</t>
  </si>
  <si>
    <t>g</t>
  </si>
  <si>
    <t>h</t>
  </si>
  <si>
    <t>i</t>
  </si>
  <si>
    <t>j</t>
  </si>
  <si>
    <t>k</t>
  </si>
  <si>
    <t>Primary Contact Phone Number</t>
  </si>
  <si>
    <t>Primary Contact FAX Number</t>
  </si>
  <si>
    <t xml:space="preserve"> </t>
  </si>
  <si>
    <t>Other Funds (Optional)</t>
  </si>
  <si>
    <t>Subtotal</t>
  </si>
  <si>
    <t>Total Direct Costs</t>
  </si>
  <si>
    <t>Total Indirect Costs</t>
  </si>
  <si>
    <t>Service Name and Code</t>
  </si>
  <si>
    <t>Service County</t>
  </si>
  <si>
    <t>Category</t>
  </si>
  <si>
    <t>Direct Service Staff Salary/Wages</t>
  </si>
  <si>
    <t>Direct Service Staff Benefits</t>
  </si>
  <si>
    <t>Cuyahoga</t>
  </si>
  <si>
    <t>Geauga</t>
  </si>
  <si>
    <t>Lake</t>
  </si>
  <si>
    <t>Lorain</t>
  </si>
  <si>
    <t>Medina</t>
  </si>
  <si>
    <t>Native Hawaiian or Other Pacific Islander</t>
  </si>
  <si>
    <t>Living Alone</t>
  </si>
  <si>
    <t>Limited English Proficiency</t>
  </si>
  <si>
    <t xml:space="preserve">Subtotal   </t>
  </si>
  <si>
    <t>Program Income (Required)</t>
  </si>
  <si>
    <t>Client Cost Share (Optional)</t>
  </si>
  <si>
    <t>D</t>
  </si>
  <si>
    <t>MATCH CALCULATION</t>
  </si>
  <si>
    <t>Match is not required</t>
  </si>
  <si>
    <t>for Alzheimer's Respite</t>
  </si>
  <si>
    <t>funding</t>
  </si>
  <si>
    <r>
      <t>Number</t>
    </r>
    <r>
      <rPr>
        <sz val="10"/>
        <rFont val="Arial"/>
        <family val="2"/>
      </rPr>
      <t xml:space="preserve"> and </t>
    </r>
    <r>
      <rPr>
        <b/>
        <sz val="10"/>
        <rFont val="Arial"/>
        <family val="2"/>
      </rPr>
      <t>Percent</t>
    </r>
    <r>
      <rPr>
        <sz val="10"/>
        <rFont val="Arial"/>
        <family val="2"/>
      </rPr>
      <t xml:space="preserve"> of Unduplicated Clients from </t>
    </r>
    <r>
      <rPr>
        <b/>
        <sz val="10"/>
        <rFont val="Arial"/>
        <family val="2"/>
      </rPr>
      <t xml:space="preserve">Line A6 </t>
    </r>
    <r>
      <rPr>
        <u/>
        <sz val="10"/>
        <rFont val="Arial"/>
        <family val="2"/>
      </rPr>
      <t>not</t>
    </r>
    <r>
      <rPr>
        <sz val="10"/>
        <rFont val="Arial"/>
        <family val="2"/>
      </rPr>
      <t xml:space="preserve"> Classified in above Categories:</t>
    </r>
  </si>
  <si>
    <t>Linked to Cost of Service Detail Tab</t>
  </si>
  <si>
    <t>UNIT COST DETAIL (AUTO CALCULATES FROM COST OF SERVICE DETAIL TAB)</t>
  </si>
  <si>
    <t>Direct Supplies and Materials</t>
  </si>
  <si>
    <t>Direct Service Travel and Transportation</t>
  </si>
  <si>
    <t>Subtotal Indirect &amp; Administrative Costs</t>
  </si>
  <si>
    <t>autocalculates</t>
  </si>
  <si>
    <t>fill in, or insert $0</t>
  </si>
  <si>
    <t>fill in - cannot be $0</t>
  </si>
  <si>
    <t xml:space="preserve">Linked to CSP </t>
  </si>
  <si>
    <t>Linked to CSP</t>
  </si>
  <si>
    <r>
      <t xml:space="preserve">Direct Service Staff (List Titles and indicate Full-time, Part-time or Volunteer)  </t>
    </r>
    <r>
      <rPr>
        <b/>
        <sz val="10"/>
        <rFont val="Arial"/>
        <family val="2"/>
      </rPr>
      <t>INPUT</t>
    </r>
  </si>
  <si>
    <r>
      <t xml:space="preserve">Annual Wages or Salary  </t>
    </r>
    <r>
      <rPr>
        <b/>
        <sz val="10"/>
        <rFont val="Arial"/>
        <family val="2"/>
      </rPr>
      <t>INPUT</t>
    </r>
  </si>
  <si>
    <r>
      <t xml:space="preserve">% of Time to Providing this Service  </t>
    </r>
    <r>
      <rPr>
        <b/>
        <sz val="10"/>
        <rFont val="Arial"/>
        <family val="2"/>
      </rPr>
      <t>INPUT</t>
    </r>
  </si>
  <si>
    <r>
      <t xml:space="preserve">Total Allocated to this Alzheimer's Respite Service </t>
    </r>
    <r>
      <rPr>
        <b/>
        <sz val="10"/>
        <rFont val="Arial"/>
        <family val="2"/>
      </rPr>
      <t>CALCULATED</t>
    </r>
  </si>
  <si>
    <r>
      <t xml:space="preserve"> Direct Service Benefits (List Titles)  </t>
    </r>
    <r>
      <rPr>
        <b/>
        <sz val="10"/>
        <rFont val="Arial"/>
        <family val="2"/>
      </rPr>
      <t>INPUT</t>
    </r>
  </si>
  <si>
    <r>
      <t xml:space="preserve">Annual Cost of Benefits </t>
    </r>
    <r>
      <rPr>
        <b/>
        <sz val="10"/>
        <rFont val="Arial"/>
        <family val="2"/>
      </rPr>
      <t>INPUT</t>
    </r>
  </si>
  <si>
    <r>
      <t xml:space="preserve">Supplies and Materials  </t>
    </r>
    <r>
      <rPr>
        <b/>
        <sz val="10"/>
        <rFont val="Arial"/>
        <family val="2"/>
      </rPr>
      <t>INPUT</t>
    </r>
  </si>
  <si>
    <r>
      <t xml:space="preserve">Annual Cost  </t>
    </r>
    <r>
      <rPr>
        <b/>
        <sz val="10"/>
        <rFont val="Arial"/>
        <family val="2"/>
      </rPr>
      <t>INPUT</t>
    </r>
  </si>
  <si>
    <r>
      <t xml:space="preserve">% Allocated to this Service  </t>
    </r>
    <r>
      <rPr>
        <b/>
        <sz val="10"/>
        <rFont val="Arial"/>
        <family val="2"/>
      </rPr>
      <t>INPUT</t>
    </r>
  </si>
  <si>
    <r>
      <t xml:space="preserve">Staff Travel and Transportation (if Homemaking or Personal Care, indicate miles and cost / mile)  </t>
    </r>
    <r>
      <rPr>
        <b/>
        <sz val="10"/>
        <rFont val="Arial"/>
        <family val="2"/>
      </rPr>
      <t>INPUT</t>
    </r>
  </si>
  <si>
    <r>
      <t xml:space="preserve">Other Direct Service Costs (List)  </t>
    </r>
    <r>
      <rPr>
        <b/>
        <sz val="10"/>
        <rFont val="Arial"/>
        <family val="2"/>
      </rPr>
      <t>INPUT</t>
    </r>
  </si>
  <si>
    <r>
      <t xml:space="preserve">Annual Costs  </t>
    </r>
    <r>
      <rPr>
        <b/>
        <sz val="10"/>
        <rFont val="Arial"/>
        <family val="2"/>
      </rPr>
      <t>INPUT</t>
    </r>
  </si>
  <si>
    <r>
      <t xml:space="preserve">Total Allocated to this Alzheimer's Respite Service  </t>
    </r>
    <r>
      <rPr>
        <b/>
        <sz val="10"/>
        <rFont val="Arial"/>
        <family val="2"/>
      </rPr>
      <t>CALCULATED</t>
    </r>
  </si>
  <si>
    <r>
      <t xml:space="preserve">Indirect Administrative Staff (List Titles and indicate Full-time, Part-time or Volunteer)  </t>
    </r>
    <r>
      <rPr>
        <b/>
        <sz val="10"/>
        <rFont val="Arial"/>
        <family val="2"/>
      </rPr>
      <t>INPUT</t>
    </r>
  </si>
  <si>
    <r>
      <t xml:space="preserve">Total Allocated to this Alzheimer's Respite Service  </t>
    </r>
    <r>
      <rPr>
        <b/>
        <sz val="10"/>
        <rFont val="Arial"/>
        <family val="2"/>
      </rPr>
      <t>INPUT</t>
    </r>
  </si>
  <si>
    <r>
      <t xml:space="preserve">Annual Cost of Benefits  </t>
    </r>
    <r>
      <rPr>
        <b/>
        <sz val="10"/>
        <rFont val="Arial"/>
        <family val="2"/>
      </rPr>
      <t>INPUT</t>
    </r>
  </si>
  <si>
    <r>
      <t xml:space="preserve">Other Indirect Costs (List)  </t>
    </r>
    <r>
      <rPr>
        <b/>
        <sz val="10"/>
        <rFont val="Arial"/>
        <family val="2"/>
      </rPr>
      <t>INPUT</t>
    </r>
  </si>
  <si>
    <r>
      <t xml:space="preserve">Indirect Administrative Staff Benefits (List Titles)  </t>
    </r>
    <r>
      <rPr>
        <b/>
        <sz val="10"/>
        <rFont val="Arial"/>
        <family val="2"/>
      </rPr>
      <t>INPUT</t>
    </r>
  </si>
  <si>
    <t>CSP Line D1</t>
  </si>
  <si>
    <t>CSP Line D2</t>
  </si>
  <si>
    <t>CSP Line D3</t>
  </si>
  <si>
    <t>CSP Line D4</t>
  </si>
  <si>
    <t>CSP Line D5</t>
  </si>
  <si>
    <t>Incl in CSP Line D7</t>
  </si>
  <si>
    <t>CSP Line D6</t>
  </si>
  <si>
    <t>CSP Line D7</t>
  </si>
  <si>
    <t>CSP Line D8</t>
  </si>
  <si>
    <t xml:space="preserve">Finance Contact </t>
  </si>
  <si>
    <t>Western Reserve Area Agency on Aging (WRAAA)</t>
  </si>
  <si>
    <t xml:space="preserve">PROPOSED REVENUE SOURCES </t>
  </si>
  <si>
    <t xml:space="preserve">Units Provided with Total Service Budget on D8 </t>
  </si>
  <si>
    <t>Total Projected Unduplicated Clients Served:</t>
  </si>
  <si>
    <t>Total Projected Unduplicated Clients Served in each Priority Population Group:</t>
  </si>
  <si>
    <r>
      <t>Number of Clients</t>
    </r>
    <r>
      <rPr>
        <b/>
        <sz val="10"/>
        <rFont val="Arial"/>
        <family val="2"/>
      </rPr>
      <t xml:space="preserve"> </t>
    </r>
    <r>
      <rPr>
        <b/>
        <u/>
        <sz val="10"/>
        <rFont val="Arial"/>
        <family val="2"/>
      </rPr>
      <t>not</t>
    </r>
    <r>
      <rPr>
        <b/>
        <sz val="10"/>
        <rFont val="Arial"/>
        <family val="2"/>
      </rPr>
      <t xml:space="preserve"> </t>
    </r>
    <r>
      <rPr>
        <sz val="10"/>
        <rFont val="Arial"/>
        <family val="2"/>
      </rPr>
      <t>in Priority Population</t>
    </r>
    <r>
      <rPr>
        <b/>
        <sz val="10"/>
        <rFont val="Arial"/>
        <family val="2"/>
      </rPr>
      <t xml:space="preserve"> </t>
    </r>
  </si>
  <si>
    <r>
      <t>Percent of Clients</t>
    </r>
    <r>
      <rPr>
        <b/>
        <sz val="10"/>
        <rFont val="Arial"/>
        <family val="2"/>
      </rPr>
      <t xml:space="preserve"> </t>
    </r>
    <r>
      <rPr>
        <b/>
        <u/>
        <sz val="10"/>
        <rFont val="Arial"/>
        <family val="2"/>
      </rPr>
      <t>not</t>
    </r>
    <r>
      <rPr>
        <b/>
        <sz val="10"/>
        <rFont val="Arial"/>
        <family val="2"/>
      </rPr>
      <t xml:space="preserve"> </t>
    </r>
    <r>
      <rPr>
        <sz val="10"/>
        <rFont val="Arial"/>
        <family val="2"/>
      </rPr>
      <t>in Priority Population</t>
    </r>
  </si>
  <si>
    <t>Zip Code (incl 4 digit extension)</t>
  </si>
  <si>
    <t>Alzheimer's Respite Unit Cost</t>
  </si>
  <si>
    <t>Proposed Sources of Revenue:</t>
  </si>
  <si>
    <t>Amount</t>
  </si>
  <si>
    <t>Applicant Response</t>
  </si>
  <si>
    <t xml:space="preserve">Program Income </t>
  </si>
  <si>
    <t>Client Cost Share</t>
  </si>
  <si>
    <t xml:space="preserve"> Other Funds</t>
  </si>
  <si>
    <t>Please describe any plans or ideas that you have to increase Program Income</t>
  </si>
  <si>
    <t>Please describe your experience or opinion regarding Client Cost Share</t>
  </si>
  <si>
    <t>Please describe the source of the Other Funds</t>
  </si>
  <si>
    <t xml:space="preserve">WRAAA Prompt </t>
  </si>
  <si>
    <t xml:space="preserve">Percent of Total Cost that is Indirect </t>
  </si>
  <si>
    <t>Amounts linked to CSP</t>
  </si>
  <si>
    <t>Alzheimer's Respite Funds Requested</t>
  </si>
  <si>
    <t>Type your narrative in the box</t>
  </si>
  <si>
    <t>Total Budget Unit Cost</t>
  </si>
  <si>
    <t>Comment on the competitiveness of your Total Unit Cost</t>
  </si>
  <si>
    <t>Comment on the competitiveness of your proposed Alz Respite Unit Cost</t>
  </si>
  <si>
    <t>If indirect costs are greater than 25% of total costs, please explain</t>
  </si>
  <si>
    <t>Cost / Unit</t>
  </si>
  <si>
    <t>Comments on Competitiveness:</t>
  </si>
  <si>
    <t>Provide any narrative regarding the budget for this service that you would like WRAAA to consider:</t>
  </si>
  <si>
    <t>NAVIGATING THE WORKBOOK</t>
  </si>
  <si>
    <t>Navigate between the worksheets by using the SCROLL BAR and the TABS at the bottom of the screen.  The scroll bar will allow you to view all of the worksheets available to you within the workbook; the tabs will allow you to move from one worksheet to another.  Click on a tab to open that  worksheet.</t>
  </si>
  <si>
    <t>CONTRACT SERVICE PAGES (CSPs), COST AND REVENUE (REV) TABS</t>
  </si>
  <si>
    <t>Each service requires completion of one set of related worksheets: a CSP, COST and REV.  Begin at the top of the CSP, and work down through Section A.  Follow the instructions in Appendix B, and the prompts to the right of the worksheet.  The worksheets are protected, expect for the cells where you need to enter information.</t>
  </si>
  <si>
    <t>Then, move to the next tab and open the COST worksheet.  Fill in the budget detail for the number of units you propose to provide.</t>
  </si>
  <si>
    <t xml:space="preserve">Click on the CSP tab to open it.  The data from the COST worksheet will have populated CSP Section D.  You may now move into Section B, and enter the proposed Funding Sources.  It is important the the Total Service Budget in Section B matches the Total Service Budget in Section D.  An error message is contained on the CSP to indicate whether you have made this error, or if it is okay.  </t>
  </si>
  <si>
    <t>Now, move to the REV tab and open the worksheet.  Your proposed Funding Sources will have populated the cells.  Add your narrative explanations in the cells, as prompted.</t>
  </si>
  <si>
    <t xml:space="preserve">Print out the CSP, COST and REV set.  Review the data and your narrative.  Rename the file and save it for future access.  Include the pages in your application.  </t>
  </si>
  <si>
    <t xml:space="preserve">If you are applying for more than one service, or to serve more than one county, repeat the process using the second related set of CSP, COST and REV worksheets.  </t>
  </si>
  <si>
    <t xml:space="preserve">Service County </t>
  </si>
  <si>
    <t xml:space="preserve">Alzheimer's Respite Contract Service Page (CSP) </t>
  </si>
  <si>
    <t>Alzheimer's Respite Cost of Service Detail Page</t>
  </si>
  <si>
    <t>OAA Sources of Revenue and Narrative Page</t>
  </si>
  <si>
    <t xml:space="preserve"> Alzheimer's Respite Applicant Information Sheet </t>
  </si>
  <si>
    <t>Applicant Information Sheet</t>
  </si>
  <si>
    <t xml:space="preserve">All Applicants are required to complete a Information Sheet.  </t>
  </si>
  <si>
    <t xml:space="preserve">The worksheets are linked.  The Applicant's Legal Name, as you enter it on the Information Sheet, will be displayed on each following worksheets. </t>
  </si>
  <si>
    <t xml:space="preserve">Applicant Name: </t>
  </si>
  <si>
    <t>APPLICANT INFORMATION</t>
  </si>
  <si>
    <t>Applicant Name</t>
  </si>
  <si>
    <t>Applicant Telephone Number</t>
  </si>
  <si>
    <t>REQUESTED SERVICES</t>
  </si>
  <si>
    <t>One 24 Hour Day</t>
  </si>
  <si>
    <t>Alzheimer's Respite</t>
  </si>
  <si>
    <t xml:space="preserve">Institutional Care (31) </t>
  </si>
  <si>
    <t>Institutional Care (31)</t>
  </si>
  <si>
    <t>One 4 to 8 Hr Day</t>
  </si>
  <si>
    <t>One 4 to 8 Hour Day</t>
  </si>
  <si>
    <t>Respite Reimbursement</t>
  </si>
  <si>
    <t xml:space="preserve">Respite Reimbursement </t>
  </si>
  <si>
    <t>One Dollar</t>
  </si>
  <si>
    <t>TIPS FOR COMPLETING THE SFY 2022 ALZ RESPITE FORMS USING EXCEL</t>
  </si>
  <si>
    <t xml:space="preserve">Detailed information is included in 2022 Alz Res APPLICATION FORMS AND INSTRUCTIONS.doc, Appendix B. </t>
  </si>
  <si>
    <t xml:space="preserve"> SFY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</si>
</sst>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quot;$&quot;#,##0"/>
    <numFmt numFmtId="165" formatCode="&quot;$&quot;#,##0.00"/>
    <numFmt numFmtId="166" formatCode="0.0%"/>
  </numFmts>
  <fonts count="18" x14ac:knownFonts="1">
    <font>
      <sz val="10"/>
      <name val="Arial"/>
    </font>
    <font>
      <sz val="10"/>
      <name val="Arial"/>
      <family val="2"/>
    </font>
    <font>
      <u/>
      <sz val="10"/>
      <color indexed="12"/>
      <name val="Arial"/>
      <family val="2"/>
    </font>
    <font>
      <b/>
      <sz val="10"/>
      <name val="Arial"/>
      <family val="2"/>
    </font>
    <font>
      <i/>
      <sz val="10"/>
      <name val="Arial"/>
      <family val="2"/>
    </font>
    <font>
      <b/>
      <i/>
      <sz val="10"/>
      <name val="Arial"/>
      <family val="2"/>
    </font>
    <font>
      <sz val="8"/>
      <name val="Arial"/>
      <family val="2"/>
    </font>
    <font>
      <sz val="10"/>
      <name val="Arial"/>
      <family val="2"/>
    </font>
    <font>
      <b/>
      <sz val="10"/>
      <color indexed="10"/>
      <name val="Arial"/>
      <family val="2"/>
    </font>
    <font>
      <u/>
      <sz val="10"/>
      <name val="Arial"/>
      <family val="2"/>
    </font>
    <font>
      <b/>
      <sz val="12"/>
      <name val="Arial"/>
      <family val="2"/>
    </font>
    <font>
      <sz val="12"/>
      <name val="Arial"/>
      <family val="2"/>
    </font>
    <font>
      <b/>
      <u/>
      <sz val="10"/>
      <name val="Arial"/>
      <family val="2"/>
    </font>
    <font>
      <sz val="11"/>
      <name val="Arial"/>
      <family val="2"/>
    </font>
    <font>
      <b/>
      <sz val="11"/>
      <name val="Arial"/>
      <family val="2"/>
    </font>
    <font>
      <b/>
      <sz val="12"/>
      <color theme="0"/>
      <name val="Arial"/>
      <family val="2"/>
    </font>
    <font>
      <sz val="10"/>
      <name val="Arial"/>
    </font>
    <font>
      <b/>
      <sz val="36"/>
      <color rgb="FF5B9BD5"/>
      <name val="Calibri"/>
      <family val="2"/>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gray0625"/>
    </fill>
    <fill>
      <patternFill patternType="solid">
        <fgColor indexed="41"/>
        <bgColor indexed="64"/>
      </patternFill>
    </fill>
    <fill>
      <patternFill patternType="solid">
        <fgColor indexed="42"/>
        <bgColor indexed="64"/>
      </patternFill>
    </fill>
    <fill>
      <patternFill patternType="gray0625">
        <bgColor indexed="22"/>
      </patternFill>
    </fill>
    <fill>
      <patternFill patternType="solid">
        <fgColor indexed="47"/>
        <bgColor indexed="64"/>
      </patternFill>
    </fill>
    <fill>
      <patternFill patternType="solid">
        <fgColor theme="4" tint="-0.249977111117893"/>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10"/>
      </left>
      <right style="medium">
        <color indexed="10"/>
      </right>
      <top style="medium">
        <color indexed="10"/>
      </top>
      <bottom style="medium">
        <color indexed="1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medium">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right style="thin">
        <color indexed="64"/>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s>
  <cellStyleXfs count="3">
    <xf numFmtId="0" fontId="0" fillId="0" borderId="0"/>
    <xf numFmtId="0" fontId="2" fillId="0" borderId="0" applyNumberFormat="0" applyFill="0" applyBorder="0" applyAlignment="0" applyProtection="0">
      <alignment vertical="top"/>
      <protection locked="0"/>
    </xf>
    <xf numFmtId="9" fontId="16" fillId="0" borderId="0" applyFont="0" applyFill="0" applyBorder="0" applyAlignment="0" applyProtection="0"/>
  </cellStyleXfs>
  <cellXfs count="233">
    <xf numFmtId="0" fontId="0" fillId="0" borderId="0" xfId="0"/>
    <xf numFmtId="0" fontId="3" fillId="2" borderId="0" xfId="0" applyFont="1" applyFill="1"/>
    <xf numFmtId="0" fontId="0" fillId="2" borderId="0" xfId="0" applyFill="1"/>
    <xf numFmtId="0" fontId="4" fillId="0" borderId="0" xfId="0" applyFont="1"/>
    <xf numFmtId="0" fontId="3" fillId="3" borderId="0" xfId="0" applyFont="1" applyFill="1"/>
    <xf numFmtId="0" fontId="0" fillId="0" borderId="0" xfId="0" applyFill="1"/>
    <xf numFmtId="0" fontId="3" fillId="0" borderId="0" xfId="0" applyFont="1"/>
    <xf numFmtId="0" fontId="1" fillId="0" borderId="0" xfId="0" applyFont="1"/>
    <xf numFmtId="0" fontId="4" fillId="0" borderId="0" xfId="0" applyFont="1" applyBorder="1" applyAlignment="1">
      <alignment vertical="top" shrinkToFit="1"/>
    </xf>
    <xf numFmtId="0" fontId="4" fillId="0" borderId="0" xfId="0" applyFont="1" applyBorder="1" applyAlignment="1">
      <alignment vertical="top"/>
    </xf>
    <xf numFmtId="0" fontId="5" fillId="2" borderId="0" xfId="0" applyFont="1" applyFill="1"/>
    <xf numFmtId="0" fontId="3" fillId="0" borderId="0" xfId="0" applyFont="1" applyFill="1"/>
    <xf numFmtId="0" fontId="3" fillId="0" borderId="0" xfId="0" applyFont="1" applyBorder="1" applyAlignment="1" applyProtection="1">
      <alignment horizontal="center" wrapText="1"/>
    </xf>
    <xf numFmtId="0" fontId="0" fillId="0" borderId="0" xfId="0" applyProtection="1"/>
    <xf numFmtId="0" fontId="3" fillId="0" borderId="0" xfId="0" applyFont="1" applyAlignment="1" applyProtection="1">
      <alignment horizontal="center" wrapText="1"/>
    </xf>
    <xf numFmtId="0" fontId="5" fillId="0" borderId="0" xfId="0" applyFont="1" applyFill="1" applyAlignment="1">
      <alignment horizontal="left" wrapText="1"/>
    </xf>
    <xf numFmtId="0" fontId="0" fillId="0" borderId="1" xfId="0" applyBorder="1" applyProtection="1">
      <protection locked="0"/>
    </xf>
    <xf numFmtId="0" fontId="0" fillId="0" borderId="0" xfId="0" applyBorder="1" applyAlignment="1" applyProtection="1">
      <alignment horizontal="center"/>
    </xf>
    <xf numFmtId="0" fontId="4" fillId="0" borderId="0" xfId="0" applyFont="1" applyBorder="1" applyAlignment="1">
      <alignment horizontal="left"/>
    </xf>
    <xf numFmtId="0" fontId="0" fillId="0" borderId="2" xfId="0" applyBorder="1" applyAlignment="1" applyProtection="1">
      <alignment shrinkToFit="1"/>
      <protection locked="0"/>
    </xf>
    <xf numFmtId="164" fontId="0" fillId="0" borderId="2" xfId="0" applyNumberFormat="1" applyBorder="1" applyProtection="1">
      <protection locked="0"/>
    </xf>
    <xf numFmtId="0" fontId="0" fillId="0" borderId="2" xfId="0" applyBorder="1" applyProtection="1">
      <protection locked="0"/>
    </xf>
    <xf numFmtId="0" fontId="4" fillId="0" borderId="0" xfId="0" applyFont="1" applyProtection="1"/>
    <xf numFmtId="0" fontId="3" fillId="0" borderId="0" xfId="0" applyFont="1" applyAlignment="1">
      <alignment horizontal="right"/>
    </xf>
    <xf numFmtId="0" fontId="3" fillId="4" borderId="0" xfId="0" applyFont="1" applyFill="1"/>
    <xf numFmtId="0" fontId="3" fillId="4" borderId="0" xfId="0" applyFont="1" applyFill="1" applyAlignment="1">
      <alignment wrapText="1"/>
    </xf>
    <xf numFmtId="0" fontId="7" fillId="0" borderId="0" xfId="0" applyFont="1" applyAlignment="1">
      <alignment wrapText="1"/>
    </xf>
    <xf numFmtId="0" fontId="0" fillId="4" borderId="0" xfId="0" applyFill="1" applyBorder="1"/>
    <xf numFmtId="0" fontId="7" fillId="4" borderId="0" xfId="0" applyFont="1" applyFill="1" applyAlignment="1">
      <alignment wrapText="1"/>
    </xf>
    <xf numFmtId="0" fontId="7" fillId="0" borderId="0" xfId="0" applyFont="1" applyFill="1" applyAlignment="1">
      <alignment wrapText="1"/>
    </xf>
    <xf numFmtId="0" fontId="0" fillId="0" borderId="1" xfId="0" applyFill="1" applyBorder="1" applyAlignment="1" applyProtection="1">
      <alignment horizontal="right"/>
      <protection locked="0"/>
    </xf>
    <xf numFmtId="0" fontId="0" fillId="0" borderId="0" xfId="0" applyFill="1" applyBorder="1" applyAlignment="1" applyProtection="1">
      <alignment horizontal="right"/>
    </xf>
    <xf numFmtId="0" fontId="0" fillId="0" borderId="0" xfId="0" applyAlignment="1">
      <alignment wrapText="1"/>
    </xf>
    <xf numFmtId="0" fontId="0" fillId="0" borderId="0" xfId="0" applyBorder="1" applyAlignment="1" applyProtection="1">
      <alignment horizontal="right"/>
    </xf>
    <xf numFmtId="0" fontId="4" fillId="0" borderId="0" xfId="0" applyFont="1" applyFill="1" applyAlignment="1">
      <alignment wrapText="1"/>
    </xf>
    <xf numFmtId="0" fontId="0" fillId="0" borderId="1" xfId="0" applyBorder="1" applyAlignment="1" applyProtection="1">
      <alignment horizontal="right"/>
      <protection locked="0"/>
    </xf>
    <xf numFmtId="0" fontId="4" fillId="0" borderId="0" xfId="0" applyFont="1" applyAlignment="1">
      <alignment wrapText="1"/>
    </xf>
    <xf numFmtId="0" fontId="0" fillId="0" borderId="2" xfId="0" applyBorder="1" applyAlignment="1" applyProtection="1">
      <alignment horizontal="right"/>
      <protection locked="0"/>
    </xf>
    <xf numFmtId="0" fontId="0" fillId="0" borderId="0" xfId="0" applyProtection="1">
      <protection locked="0"/>
    </xf>
    <xf numFmtId="1" fontId="0" fillId="0" borderId="0" xfId="0" applyNumberFormat="1" applyBorder="1" applyAlignment="1" applyProtection="1">
      <alignment horizontal="right"/>
    </xf>
    <xf numFmtId="0" fontId="3" fillId="0" borderId="0" xfId="0" applyFont="1" applyAlignment="1">
      <alignment horizontal="right" wrapText="1"/>
    </xf>
    <xf numFmtId="1" fontId="0" fillId="0" borderId="1" xfId="0" applyNumberFormat="1" applyBorder="1" applyAlignment="1" applyProtection="1">
      <protection locked="0"/>
    </xf>
    <xf numFmtId="1" fontId="0" fillId="0" borderId="0" xfId="0" applyNumberFormat="1" applyBorder="1" applyAlignment="1" applyProtection="1"/>
    <xf numFmtId="1" fontId="0" fillId="0" borderId="2" xfId="0" applyNumberFormat="1" applyBorder="1" applyAlignment="1" applyProtection="1">
      <protection locked="0"/>
    </xf>
    <xf numFmtId="1" fontId="0" fillId="0" borderId="1" xfId="0" applyNumberFormat="1" applyBorder="1" applyAlignment="1" applyProtection="1">
      <alignment horizontal="right"/>
      <protection locked="0"/>
    </xf>
    <xf numFmtId="9" fontId="0" fillId="0" borderId="0" xfId="0" applyNumberFormat="1" applyBorder="1" applyAlignment="1" applyProtection="1">
      <alignment horizontal="right"/>
    </xf>
    <xf numFmtId="165" fontId="0" fillId="0" borderId="2" xfId="0" applyNumberFormat="1" applyBorder="1" applyAlignment="1" applyProtection="1">
      <protection locked="0"/>
    </xf>
    <xf numFmtId="165" fontId="0" fillId="0" borderId="0" xfId="0" applyNumberFormat="1" applyBorder="1" applyAlignment="1" applyProtection="1"/>
    <xf numFmtId="0" fontId="0" fillId="4" borderId="3" xfId="0" applyFill="1" applyBorder="1"/>
    <xf numFmtId="0" fontId="0" fillId="4" borderId="0" xfId="0" applyFill="1"/>
    <xf numFmtId="165" fontId="0" fillId="0" borderId="0" xfId="0" applyNumberFormat="1" applyBorder="1" applyAlignment="1" applyProtection="1">
      <alignment horizontal="right"/>
    </xf>
    <xf numFmtId="0" fontId="4" fillId="3" borderId="0" xfId="0" applyFont="1" applyFill="1" applyAlignment="1">
      <alignment horizontal="right" wrapText="1"/>
    </xf>
    <xf numFmtId="165" fontId="0" fillId="0" borderId="2" xfId="0" applyNumberFormat="1" applyBorder="1" applyAlignment="1">
      <alignment horizontal="right"/>
    </xf>
    <xf numFmtId="0" fontId="0" fillId="0" borderId="0" xfId="0" applyAlignment="1">
      <alignment horizontal="right" wrapText="1"/>
    </xf>
    <xf numFmtId="10" fontId="7" fillId="0" borderId="0" xfId="0" applyNumberFormat="1" applyFont="1" applyAlignment="1" applyProtection="1">
      <alignment horizontal="center" wrapText="1"/>
    </xf>
    <xf numFmtId="10" fontId="7" fillId="0" borderId="1" xfId="0" applyNumberFormat="1" applyFont="1" applyBorder="1" applyAlignment="1" applyProtection="1">
      <alignment horizontal="center" wrapText="1"/>
    </xf>
    <xf numFmtId="0" fontId="4" fillId="0" borderId="0" xfId="0" applyFont="1" applyAlignment="1">
      <alignment horizontal="right" wrapText="1"/>
    </xf>
    <xf numFmtId="0" fontId="8" fillId="0" borderId="4" xfId="0" applyFont="1" applyBorder="1" applyAlignment="1">
      <alignment horizontal="center" wrapText="1"/>
    </xf>
    <xf numFmtId="0" fontId="0" fillId="0" borderId="0" xfId="0" applyAlignment="1">
      <alignment horizontal="center"/>
    </xf>
    <xf numFmtId="0" fontId="3" fillId="0" borderId="0" xfId="0" applyFont="1" applyBorder="1" applyAlignment="1">
      <alignment horizontal="center" wrapText="1"/>
    </xf>
    <xf numFmtId="0" fontId="3" fillId="0" borderId="0" xfId="0" applyFont="1" applyAlignment="1">
      <alignment horizontal="center"/>
    </xf>
    <xf numFmtId="164" fontId="3" fillId="0" borderId="0" xfId="0" applyNumberFormat="1" applyFont="1" applyAlignment="1">
      <alignment horizontal="right"/>
    </xf>
    <xf numFmtId="0" fontId="3" fillId="0" borderId="0" xfId="0" applyFont="1" applyBorder="1"/>
    <xf numFmtId="44" fontId="0" fillId="0" borderId="0" xfId="0" applyNumberFormat="1" applyFill="1" applyAlignment="1">
      <alignment horizontal="right"/>
    </xf>
    <xf numFmtId="0" fontId="0" fillId="5" borderId="1" xfId="0" applyFill="1" applyBorder="1" applyAlignment="1">
      <alignment horizontal="left"/>
    </xf>
    <xf numFmtId="0" fontId="0" fillId="5" borderId="1" xfId="0" applyFill="1" applyBorder="1" applyAlignment="1">
      <alignment horizontal="center"/>
    </xf>
    <xf numFmtId="44" fontId="3" fillId="0" borderId="1" xfId="0" applyNumberFormat="1" applyFont="1" applyBorder="1" applyAlignment="1">
      <alignment horizontal="right"/>
    </xf>
    <xf numFmtId="164" fontId="0" fillId="0" borderId="0" xfId="0" applyNumberFormat="1" applyAlignment="1">
      <alignment horizontal="right"/>
    </xf>
    <xf numFmtId="0" fontId="0" fillId="0" borderId="0" xfId="0" applyAlignment="1">
      <alignment horizontal="right"/>
    </xf>
    <xf numFmtId="0" fontId="10" fillId="0" borderId="0" xfId="0" applyFont="1" applyAlignment="1">
      <alignment horizontal="right"/>
    </xf>
    <xf numFmtId="0" fontId="10" fillId="0" borderId="0" xfId="0" applyFont="1" applyFill="1" applyBorder="1" applyAlignment="1">
      <alignment horizontal="right"/>
    </xf>
    <xf numFmtId="44" fontId="0" fillId="0" borderId="5" xfId="0" applyNumberFormat="1" applyFill="1" applyBorder="1" applyAlignment="1">
      <alignment horizontal="right"/>
    </xf>
    <xf numFmtId="44" fontId="3" fillId="0" borderId="1" xfId="0" applyNumberFormat="1" applyFont="1" applyFill="1" applyBorder="1" applyAlignment="1">
      <alignment horizontal="right"/>
    </xf>
    <xf numFmtId="0" fontId="1" fillId="0" borderId="0" xfId="0" applyFont="1" applyFill="1"/>
    <xf numFmtId="0" fontId="0" fillId="0" borderId="0" xfId="0" applyAlignment="1"/>
    <xf numFmtId="0" fontId="0" fillId="3" borderId="2" xfId="0" applyFill="1" applyBorder="1" applyAlignment="1">
      <alignment horizontal="center"/>
    </xf>
    <xf numFmtId="0" fontId="3" fillId="3" borderId="2" xfId="0" applyFont="1" applyFill="1" applyBorder="1" applyAlignment="1">
      <alignment horizontal="right"/>
    </xf>
    <xf numFmtId="165" fontId="0" fillId="0" borderId="0" xfId="0" applyNumberFormat="1" applyBorder="1" applyAlignment="1">
      <alignment horizontal="right"/>
    </xf>
    <xf numFmtId="164" fontId="0" fillId="6" borderId="6" xfId="0" applyNumberFormat="1" applyFill="1" applyBorder="1" applyAlignment="1">
      <alignment horizontal="right" wrapText="1"/>
    </xf>
    <xf numFmtId="164" fontId="1" fillId="6" borderId="6" xfId="0" applyNumberFormat="1" applyFont="1" applyFill="1" applyBorder="1" applyAlignment="1">
      <alignment horizontal="right" wrapText="1"/>
    </xf>
    <xf numFmtId="0" fontId="3" fillId="6" borderId="2" xfId="0" applyFont="1" applyFill="1" applyBorder="1"/>
    <xf numFmtId="0" fontId="0" fillId="6" borderId="2" xfId="0" applyFill="1" applyBorder="1" applyAlignment="1">
      <alignment horizontal="center"/>
    </xf>
    <xf numFmtId="0" fontId="0" fillId="6" borderId="7" xfId="0" applyFill="1" applyBorder="1" applyAlignment="1">
      <alignment horizontal="center"/>
    </xf>
    <xf numFmtId="44" fontId="0" fillId="6" borderId="6" xfId="0" applyNumberFormat="1" applyFill="1" applyBorder="1" applyAlignment="1">
      <alignment horizontal="right"/>
    </xf>
    <xf numFmtId="164" fontId="1" fillId="7" borderId="6" xfId="0" applyNumberFormat="1" applyFont="1" applyFill="1" applyBorder="1" applyAlignment="1">
      <alignment horizontal="right" wrapText="1"/>
    </xf>
    <xf numFmtId="0" fontId="3" fillId="7" borderId="2" xfId="0" applyFont="1" applyFill="1" applyBorder="1"/>
    <xf numFmtId="0" fontId="0" fillId="7" borderId="2" xfId="0" applyFill="1" applyBorder="1" applyAlignment="1">
      <alignment horizontal="center"/>
    </xf>
    <xf numFmtId="0" fontId="0" fillId="7" borderId="7" xfId="0" applyFill="1" applyBorder="1" applyAlignment="1">
      <alignment horizontal="center"/>
    </xf>
    <xf numFmtId="44" fontId="3" fillId="7" borderId="6" xfId="0" applyNumberFormat="1" applyFont="1" applyFill="1" applyBorder="1" applyAlignment="1">
      <alignment horizontal="right"/>
    </xf>
    <xf numFmtId="10" fontId="7" fillId="7" borderId="6" xfId="0" applyNumberFormat="1" applyFont="1" applyFill="1" applyBorder="1" applyAlignment="1" applyProtection="1">
      <alignment horizontal="center" wrapText="1"/>
    </xf>
    <xf numFmtId="10" fontId="7" fillId="6" borderId="6" xfId="0" applyNumberFormat="1" applyFont="1" applyFill="1" applyBorder="1" applyAlignment="1" applyProtection="1">
      <alignment horizontal="center" wrapText="1"/>
    </xf>
    <xf numFmtId="10" fontId="7" fillId="3" borderId="0" xfId="0" applyNumberFormat="1" applyFont="1" applyFill="1" applyAlignment="1" applyProtection="1">
      <alignment horizontal="center" wrapText="1"/>
    </xf>
    <xf numFmtId="0" fontId="7" fillId="0" borderId="0" xfId="0" applyFont="1" applyAlignment="1">
      <alignment horizontal="right" wrapText="1"/>
    </xf>
    <xf numFmtId="164" fontId="0" fillId="7" borderId="6" xfId="0" applyNumberFormat="1" applyFill="1" applyBorder="1" applyAlignment="1">
      <alignment horizontal="center" wrapText="1"/>
    </xf>
    <xf numFmtId="44" fontId="3" fillId="0" borderId="8" xfId="0" applyNumberFormat="1" applyFont="1" applyFill="1" applyBorder="1" applyAlignment="1">
      <alignment horizontal="right"/>
    </xf>
    <xf numFmtId="164" fontId="0" fillId="0" borderId="2" xfId="0" applyNumberFormat="1" applyBorder="1" applyProtection="1"/>
    <xf numFmtId="0" fontId="13" fillId="0" borderId="9" xfId="0" applyFont="1" applyFill="1" applyBorder="1" applyAlignment="1" applyProtection="1">
      <alignment horizontal="left" vertical="top" wrapText="1"/>
      <protection locked="0"/>
    </xf>
    <xf numFmtId="0" fontId="14" fillId="2" borderId="10" xfId="0" applyFont="1" applyFill="1" applyBorder="1" applyAlignment="1">
      <alignment horizontal="center" vertical="center" wrapText="1"/>
    </xf>
    <xf numFmtId="0" fontId="10" fillId="0" borderId="11" xfId="0" applyFont="1" applyFill="1" applyBorder="1" applyAlignment="1" applyProtection="1">
      <alignment horizontal="right"/>
    </xf>
    <xf numFmtId="0" fontId="10" fillId="0" borderId="11" xfId="0" applyFont="1" applyBorder="1" applyAlignment="1" applyProtection="1">
      <alignment horizontal="right"/>
    </xf>
    <xf numFmtId="0" fontId="3" fillId="0" borderId="12" xfId="0" applyFont="1" applyBorder="1" applyProtection="1"/>
    <xf numFmtId="0" fontId="3" fillId="0" borderId="1" xfId="0" applyFont="1" applyBorder="1" applyAlignment="1" applyProtection="1">
      <alignment horizontal="center"/>
    </xf>
    <xf numFmtId="0" fontId="14" fillId="2" borderId="6" xfId="0" applyFont="1" applyFill="1" applyBorder="1" applyAlignment="1" applyProtection="1">
      <alignment horizontal="left" vertical="top" wrapText="1"/>
    </xf>
    <xf numFmtId="0" fontId="14" fillId="2" borderId="6" xfId="0" applyFont="1" applyFill="1" applyBorder="1" applyAlignment="1" applyProtection="1">
      <alignment horizontal="center" vertical="center" wrapText="1"/>
    </xf>
    <xf numFmtId="0" fontId="13" fillId="0" borderId="6" xfId="0" applyFont="1" applyBorder="1" applyAlignment="1" applyProtection="1">
      <alignment horizontal="left" vertical="top" wrapText="1"/>
    </xf>
    <xf numFmtId="7" fontId="13" fillId="0" borderId="6" xfId="0" applyNumberFormat="1" applyFont="1" applyFill="1" applyBorder="1" applyAlignment="1" applyProtection="1">
      <alignment horizontal="right"/>
    </xf>
    <xf numFmtId="0" fontId="13" fillId="8" borderId="6" xfId="0" applyFont="1" applyFill="1" applyBorder="1" applyAlignment="1" applyProtection="1">
      <alignment horizontal="left" vertical="top" wrapText="1"/>
    </xf>
    <xf numFmtId="0" fontId="13" fillId="8" borderId="13" xfId="0" applyFont="1" applyFill="1" applyBorder="1" applyAlignment="1" applyProtection="1">
      <alignment horizontal="left" vertical="top" wrapText="1"/>
    </xf>
    <xf numFmtId="0" fontId="13" fillId="0" borderId="6" xfId="0" applyFont="1" applyFill="1" applyBorder="1" applyAlignment="1" applyProtection="1">
      <alignment wrapText="1"/>
    </xf>
    <xf numFmtId="0" fontId="13" fillId="0" borderId="14" xfId="0" applyFont="1" applyFill="1" applyBorder="1" applyAlignment="1" applyProtection="1">
      <alignment wrapText="1"/>
    </xf>
    <xf numFmtId="0" fontId="13" fillId="0" borderId="15" xfId="0" applyFont="1" applyFill="1" applyBorder="1" applyAlignment="1" applyProtection="1">
      <alignment wrapText="1"/>
    </xf>
    <xf numFmtId="0" fontId="13" fillId="0" borderId="16" xfId="0" applyFont="1" applyFill="1" applyBorder="1" applyAlignment="1" applyProtection="1">
      <alignment wrapText="1"/>
    </xf>
    <xf numFmtId="0" fontId="13" fillId="0" borderId="17" xfId="0" applyFont="1" applyFill="1" applyBorder="1" applyAlignment="1" applyProtection="1">
      <alignment wrapText="1"/>
    </xf>
    <xf numFmtId="165" fontId="13" fillId="0" borderId="17" xfId="0" applyNumberFormat="1" applyFont="1" applyFill="1" applyBorder="1" applyProtection="1"/>
    <xf numFmtId="165" fontId="13" fillId="0" borderId="6" xfId="0" applyNumberFormat="1" applyFont="1" applyFill="1" applyBorder="1" applyProtection="1"/>
    <xf numFmtId="44" fontId="13" fillId="0" borderId="9" xfId="0" applyNumberFormat="1" applyFont="1" applyFill="1" applyBorder="1" applyAlignment="1" applyProtection="1">
      <alignment horizontal="left" vertical="top" wrapText="1"/>
      <protection locked="0"/>
    </xf>
    <xf numFmtId="0" fontId="0" fillId="7" borderId="15" xfId="0" applyFill="1" applyBorder="1" applyAlignment="1">
      <alignment wrapText="1"/>
    </xf>
    <xf numFmtId="0" fontId="0" fillId="7" borderId="15" xfId="0" applyFill="1" applyBorder="1" applyAlignment="1">
      <alignment horizontal="center" wrapText="1"/>
    </xf>
    <xf numFmtId="0" fontId="3" fillId="0" borderId="18" xfId="0" applyFont="1" applyFill="1" applyBorder="1" applyProtection="1">
      <protection locked="0"/>
    </xf>
    <xf numFmtId="44" fontId="0" fillId="0" borderId="19" xfId="0" applyNumberFormat="1" applyFill="1" applyBorder="1" applyAlignment="1" applyProtection="1">
      <alignment horizontal="center"/>
      <protection locked="0"/>
    </xf>
    <xf numFmtId="166" fontId="0" fillId="0" borderId="20" xfId="0" applyNumberFormat="1" applyFill="1" applyBorder="1" applyAlignment="1" applyProtection="1">
      <alignment horizontal="center"/>
      <protection locked="0"/>
    </xf>
    <xf numFmtId="0" fontId="3" fillId="0" borderId="21" xfId="0" applyFont="1" applyFill="1" applyBorder="1" applyProtection="1">
      <protection locked="0"/>
    </xf>
    <xf numFmtId="44" fontId="0" fillId="0" borderId="0" xfId="0" applyNumberFormat="1" applyFill="1" applyBorder="1" applyAlignment="1" applyProtection="1">
      <alignment horizontal="center"/>
      <protection locked="0"/>
    </xf>
    <xf numFmtId="166" fontId="0" fillId="0" borderId="22" xfId="0" applyNumberFormat="1" applyFill="1" applyBorder="1" applyAlignment="1" applyProtection="1">
      <alignment horizontal="center"/>
      <protection locked="0"/>
    </xf>
    <xf numFmtId="0" fontId="1" fillId="0" borderId="23" xfId="0" applyFont="1" applyFill="1" applyBorder="1" applyProtection="1">
      <protection locked="0"/>
    </xf>
    <xf numFmtId="44" fontId="0" fillId="0" borderId="24" xfId="0" applyNumberFormat="1" applyFill="1" applyBorder="1" applyAlignment="1" applyProtection="1">
      <alignment horizontal="center"/>
      <protection locked="0"/>
    </xf>
    <xf numFmtId="166" fontId="0" fillId="0" borderId="25" xfId="0" applyNumberFormat="1" applyFill="1" applyBorder="1" applyAlignment="1" applyProtection="1">
      <alignment horizontal="center"/>
      <protection locked="0"/>
    </xf>
    <xf numFmtId="0" fontId="1" fillId="7" borderId="15" xfId="0" applyFont="1" applyFill="1" applyBorder="1"/>
    <xf numFmtId="0" fontId="0" fillId="7" borderId="15" xfId="0" applyFill="1" applyBorder="1"/>
    <xf numFmtId="0" fontId="0" fillId="6" borderId="15" xfId="0" applyFill="1" applyBorder="1" applyAlignment="1">
      <alignment wrapText="1"/>
    </xf>
    <xf numFmtId="0" fontId="0" fillId="6" borderId="15" xfId="0" applyFill="1" applyBorder="1" applyAlignment="1">
      <alignment horizontal="center" wrapText="1"/>
    </xf>
    <xf numFmtId="0" fontId="1" fillId="6" borderId="15" xfId="0" applyFont="1" applyFill="1" applyBorder="1"/>
    <xf numFmtId="0" fontId="0" fillId="6" borderId="15" xfId="0" applyFill="1" applyBorder="1"/>
    <xf numFmtId="44" fontId="3" fillId="3" borderId="26" xfId="0" applyNumberFormat="1" applyFont="1" applyFill="1" applyBorder="1" applyAlignment="1">
      <alignment horizontal="right"/>
    </xf>
    <xf numFmtId="0" fontId="4" fillId="0" borderId="0" xfId="0" applyFont="1" applyAlignment="1" applyProtection="1">
      <alignment wrapText="1"/>
    </xf>
    <xf numFmtId="0" fontId="3" fillId="4" borderId="0" xfId="0" applyFont="1" applyFill="1" applyProtection="1"/>
    <xf numFmtId="0" fontId="3" fillId="0" borderId="0" xfId="0" applyFont="1" applyFill="1" applyProtection="1"/>
    <xf numFmtId="0" fontId="3" fillId="0" borderId="0" xfId="0" applyFont="1" applyAlignment="1" applyProtection="1">
      <alignment wrapText="1"/>
    </xf>
    <xf numFmtId="0" fontId="3" fillId="0" borderId="0" xfId="0" applyFont="1" applyFill="1" applyAlignment="1" applyProtection="1">
      <alignment wrapText="1"/>
    </xf>
    <xf numFmtId="0" fontId="3" fillId="0" borderId="27" xfId="0" applyFont="1" applyFill="1" applyBorder="1" applyAlignment="1" applyProtection="1">
      <alignment horizontal="center"/>
    </xf>
    <xf numFmtId="0" fontId="3" fillId="0" borderId="27" xfId="0" applyFont="1" applyBorder="1" applyAlignment="1" applyProtection="1">
      <alignment wrapText="1"/>
    </xf>
    <xf numFmtId="0" fontId="3" fillId="0" borderId="0" xfId="0" applyFont="1" applyProtection="1"/>
    <xf numFmtId="0" fontId="0" fillId="0" borderId="0" xfId="0" applyAlignment="1" applyProtection="1">
      <alignment wrapText="1"/>
    </xf>
    <xf numFmtId="165" fontId="0" fillId="0" borderId="0" xfId="0" applyNumberFormat="1" applyBorder="1" applyAlignment="1" applyProtection="1">
      <alignment horizontal="center" vertical="justify"/>
    </xf>
    <xf numFmtId="165" fontId="0" fillId="0" borderId="1" xfId="0" applyNumberFormat="1" applyBorder="1" applyAlignment="1" applyProtection="1">
      <alignment horizontal="center" vertical="justify"/>
    </xf>
    <xf numFmtId="0" fontId="4" fillId="7" borderId="0" xfId="0" applyFont="1" applyFill="1" applyAlignment="1" applyProtection="1">
      <alignment horizontal="right" wrapText="1"/>
    </xf>
    <xf numFmtId="165" fontId="0" fillId="7" borderId="6" xfId="0" applyNumberFormat="1" applyFill="1" applyBorder="1" applyAlignment="1" applyProtection="1">
      <alignment horizontal="center" vertical="justify"/>
    </xf>
    <xf numFmtId="0" fontId="4" fillId="6" borderId="0" xfId="0" applyFont="1" applyFill="1" applyAlignment="1" applyProtection="1">
      <alignment horizontal="right" wrapText="1"/>
    </xf>
    <xf numFmtId="165" fontId="0" fillId="6" borderId="6" xfId="0" applyNumberFormat="1" applyFill="1" applyBorder="1" applyAlignment="1" applyProtection="1">
      <alignment horizontal="center" vertical="justify"/>
    </xf>
    <xf numFmtId="0" fontId="3" fillId="3" borderId="0" xfId="0" applyFont="1" applyFill="1" applyProtection="1"/>
    <xf numFmtId="0" fontId="4" fillId="3" borderId="0" xfId="0" applyFont="1" applyFill="1" applyAlignment="1" applyProtection="1">
      <alignment horizontal="right" wrapText="1"/>
    </xf>
    <xf numFmtId="165" fontId="0" fillId="3" borderId="0" xfId="0" applyNumberFormat="1" applyFill="1" applyBorder="1" applyAlignment="1" applyProtection="1">
      <alignment horizontal="center" vertical="justify"/>
    </xf>
    <xf numFmtId="164" fontId="3" fillId="3" borderId="1" xfId="0" applyNumberFormat="1" applyFont="1" applyFill="1" applyBorder="1" applyAlignment="1">
      <alignment horizontal="right"/>
    </xf>
    <xf numFmtId="164" fontId="0" fillId="0" borderId="1" xfId="0" applyNumberFormat="1" applyBorder="1" applyAlignment="1" applyProtection="1">
      <alignment horizontal="right"/>
    </xf>
    <xf numFmtId="164" fontId="0" fillId="0" borderId="2" xfId="0" applyNumberFormat="1" applyBorder="1" applyAlignment="1" applyProtection="1">
      <alignment horizontal="right"/>
    </xf>
    <xf numFmtId="164" fontId="0" fillId="7" borderId="2" xfId="0" applyNumberFormat="1" applyFill="1" applyBorder="1" applyAlignment="1" applyProtection="1">
      <alignment horizontal="right"/>
    </xf>
    <xf numFmtId="164" fontId="0" fillId="6" borderId="2" xfId="0" applyNumberFormat="1" applyFill="1" applyBorder="1" applyAlignment="1" applyProtection="1">
      <alignment horizontal="right"/>
    </xf>
    <xf numFmtId="164" fontId="3" fillId="3" borderId="3" xfId="0" applyNumberFormat="1" applyFont="1" applyFill="1" applyBorder="1" applyAlignment="1" applyProtection="1">
      <alignment horizontal="right"/>
    </xf>
    <xf numFmtId="0" fontId="0" fillId="9" borderId="0" xfId="0" applyFill="1" applyAlignment="1">
      <alignment wrapText="1"/>
    </xf>
    <xf numFmtId="0" fontId="3" fillId="9" borderId="0" xfId="0" applyFont="1" applyFill="1"/>
    <xf numFmtId="0" fontId="0" fillId="0" borderId="0" xfId="0" applyBorder="1" applyProtection="1">
      <protection locked="0"/>
    </xf>
    <xf numFmtId="1" fontId="0" fillId="0" borderId="3" xfId="0" applyNumberFormat="1" applyBorder="1" applyAlignment="1" applyProtection="1">
      <alignment horizontal="right"/>
      <protection locked="0"/>
    </xf>
    <xf numFmtId="1" fontId="0" fillId="0" borderId="3" xfId="0" applyNumberFormat="1" applyBorder="1" applyAlignment="1" applyProtection="1">
      <protection locked="0"/>
    </xf>
    <xf numFmtId="1" fontId="0" fillId="0" borderId="28" xfId="0" applyNumberFormat="1" applyBorder="1" applyAlignment="1" applyProtection="1">
      <alignment horizontal="right"/>
    </xf>
    <xf numFmtId="0" fontId="7" fillId="0" borderId="29" xfId="0" applyFont="1" applyBorder="1" applyAlignment="1">
      <alignment wrapText="1"/>
    </xf>
    <xf numFmtId="0" fontId="7" fillId="0" borderId="30" xfId="0" applyFont="1" applyBorder="1" applyAlignment="1">
      <alignment wrapText="1"/>
    </xf>
    <xf numFmtId="0" fontId="7" fillId="0" borderId="0" xfId="0" applyFont="1" applyBorder="1" applyAlignment="1">
      <alignment wrapText="1"/>
    </xf>
    <xf numFmtId="164" fontId="0" fillId="0" borderId="1" xfId="0" applyNumberFormat="1" applyBorder="1" applyAlignment="1" applyProtection="1">
      <alignment horizontal="right"/>
      <protection locked="0"/>
    </xf>
    <xf numFmtId="164" fontId="0" fillId="0" borderId="2" xfId="0" applyNumberFormat="1" applyBorder="1" applyAlignment="1" applyProtection="1">
      <alignment horizontal="right"/>
      <protection locked="0"/>
    </xf>
    <xf numFmtId="164" fontId="0" fillId="0" borderId="3" xfId="0" applyNumberFormat="1" applyBorder="1" applyAlignment="1" applyProtection="1">
      <alignment horizontal="right"/>
      <protection locked="0"/>
    </xf>
    <xf numFmtId="164" fontId="3" fillId="0" borderId="2" xfId="0" applyNumberFormat="1" applyFont="1" applyBorder="1" applyAlignment="1" applyProtection="1">
      <alignment horizontal="right"/>
    </xf>
    <xf numFmtId="0" fontId="1" fillId="0" borderId="2" xfId="0" applyFont="1" applyBorder="1" applyAlignment="1" applyProtection="1">
      <alignment vertical="top" shrinkToFit="1"/>
      <protection locked="0"/>
    </xf>
    <xf numFmtId="0" fontId="1" fillId="0" borderId="1" xfId="0" applyFont="1" applyBorder="1" applyAlignment="1" applyProtection="1">
      <alignment vertical="top" shrinkToFit="1"/>
      <protection locked="0"/>
    </xf>
    <xf numFmtId="0" fontId="0" fillId="0" borderId="2" xfId="0" applyBorder="1" applyAlignment="1" applyProtection="1">
      <alignment shrinkToFit="1"/>
      <protection locked="0"/>
    </xf>
    <xf numFmtId="0" fontId="0" fillId="0" borderId="0" xfId="0" applyBorder="1" applyAlignment="1" applyProtection="1">
      <alignment horizontal="center"/>
    </xf>
    <xf numFmtId="0" fontId="1" fillId="0" borderId="0" xfId="0" applyFont="1" applyAlignment="1">
      <alignment wrapText="1"/>
    </xf>
    <xf numFmtId="0" fontId="0" fillId="0" borderId="0" xfId="0" applyBorder="1" applyProtection="1"/>
    <xf numFmtId="0" fontId="0" fillId="0" borderId="2" xfId="0" applyBorder="1" applyAlignment="1" applyProtection="1">
      <alignment horizontal="right"/>
    </xf>
    <xf numFmtId="9" fontId="0" fillId="0" borderId="2" xfId="2" applyFont="1" applyBorder="1" applyAlignment="1">
      <alignment horizontal="right"/>
    </xf>
    <xf numFmtId="10" fontId="13" fillId="0" borderId="6" xfId="0" applyNumberFormat="1" applyFont="1" applyBorder="1" applyAlignment="1" applyProtection="1">
      <alignment horizontal="center"/>
    </xf>
    <xf numFmtId="0" fontId="1" fillId="0" borderId="21" xfId="0" applyFont="1" applyFill="1" applyBorder="1" applyProtection="1">
      <protection locked="0"/>
    </xf>
    <xf numFmtId="0" fontId="1" fillId="0" borderId="18" xfId="0" applyFont="1" applyFill="1" applyBorder="1" applyProtection="1">
      <protection locked="0"/>
    </xf>
    <xf numFmtId="0" fontId="1" fillId="0" borderId="23" xfId="0" applyFont="1" applyBorder="1" applyProtection="1">
      <protection locked="0"/>
    </xf>
    <xf numFmtId="0" fontId="0" fillId="0" borderId="0" xfId="0" applyAlignment="1"/>
    <xf numFmtId="0" fontId="0" fillId="0" borderId="0" xfId="0" applyAlignment="1"/>
    <xf numFmtId="0" fontId="15" fillId="10" borderId="0" xfId="0" applyFont="1" applyFill="1" applyAlignment="1">
      <alignment horizontal="center"/>
    </xf>
    <xf numFmtId="0" fontId="1" fillId="0" borderId="2" xfId="0" applyFont="1" applyBorder="1" applyAlignment="1" applyProtection="1">
      <alignment horizontal="left" vertical="top" shrinkToFit="1"/>
      <protection locked="0"/>
    </xf>
    <xf numFmtId="0" fontId="1" fillId="0" borderId="2" xfId="0" applyFont="1" applyBorder="1" applyAlignment="1" applyProtection="1">
      <alignment horizontal="left" vertical="top"/>
      <protection locked="0"/>
    </xf>
    <xf numFmtId="0" fontId="2" fillId="0" borderId="1" xfId="1" applyBorder="1" applyAlignment="1" applyProtection="1">
      <alignment horizontal="left" vertical="top" shrinkToFit="1"/>
      <protection locked="0"/>
    </xf>
    <xf numFmtId="0" fontId="1" fillId="0" borderId="1" xfId="0" applyFont="1" applyBorder="1" applyAlignment="1" applyProtection="1">
      <alignment horizontal="left" vertical="top"/>
      <protection locked="0"/>
    </xf>
    <xf numFmtId="0" fontId="1" fillId="0" borderId="2" xfId="0" applyFont="1" applyBorder="1" applyAlignment="1" applyProtection="1">
      <alignment horizontal="left" vertical="top" shrinkToFit="1"/>
      <protection locked="0" hidden="1"/>
    </xf>
    <xf numFmtId="0" fontId="0" fillId="0" borderId="2" xfId="0" applyBorder="1" applyAlignment="1" applyProtection="1">
      <alignment horizontal="left" vertical="top"/>
      <protection locked="0" hidden="1"/>
    </xf>
    <xf numFmtId="0" fontId="0" fillId="0" borderId="2" xfId="0" applyBorder="1" applyAlignment="1" applyProtection="1">
      <alignment horizontal="left" vertical="top"/>
      <protection locked="0"/>
    </xf>
    <xf numFmtId="0" fontId="15" fillId="10" borderId="0" xfId="0" applyFont="1" applyFill="1" applyAlignment="1">
      <alignment horizontal="center"/>
    </xf>
    <xf numFmtId="0" fontId="2" fillId="0" borderId="2" xfId="1" applyBorder="1" applyAlignment="1" applyProtection="1">
      <alignment horizontal="left" vertical="top" shrinkToFit="1"/>
      <protection locked="0"/>
    </xf>
    <xf numFmtId="0" fontId="1" fillId="0" borderId="1" xfId="0" applyNumberFormat="1" applyFont="1" applyBorder="1" applyAlignment="1" applyProtection="1">
      <alignment horizontal="left" vertical="top"/>
      <protection locked="0"/>
    </xf>
    <xf numFmtId="0" fontId="7" fillId="0" borderId="1" xfId="0" applyNumberFormat="1" applyFont="1" applyBorder="1" applyAlignment="1" applyProtection="1">
      <alignment horizontal="left" vertical="top"/>
      <protection locked="0"/>
    </xf>
    <xf numFmtId="0" fontId="0" fillId="0" borderId="1" xfId="0" applyBorder="1" applyAlignment="1" applyProtection="1">
      <alignment horizontal="left" vertical="top"/>
      <protection locked="0"/>
    </xf>
    <xf numFmtId="49" fontId="1" fillId="0" borderId="1" xfId="0" applyNumberFormat="1" applyFont="1" applyBorder="1" applyAlignment="1" applyProtection="1">
      <protection locked="0"/>
    </xf>
    <xf numFmtId="0" fontId="0" fillId="0" borderId="1" xfId="0" applyBorder="1" applyAlignment="1" applyProtection="1">
      <protection locked="0"/>
    </xf>
    <xf numFmtId="0" fontId="4" fillId="0" borderId="0" xfId="0" applyFont="1" applyFill="1" applyBorder="1" applyAlignment="1" applyProtection="1">
      <alignment horizontal="center"/>
    </xf>
    <xf numFmtId="0" fontId="0" fillId="0" borderId="0" xfId="0" applyAlignment="1" applyProtection="1"/>
    <xf numFmtId="0" fontId="3" fillId="4" borderId="0" xfId="0" applyFont="1" applyFill="1" applyAlignment="1" applyProtection="1">
      <alignment wrapText="1"/>
    </xf>
    <xf numFmtId="0" fontId="4" fillId="0" borderId="5" xfId="0" applyFont="1" applyFill="1" applyBorder="1" applyAlignment="1" applyProtection="1">
      <alignment horizontal="center"/>
    </xf>
    <xf numFmtId="0" fontId="0" fillId="0" borderId="5" xfId="0" applyBorder="1" applyAlignment="1" applyProtection="1">
      <alignment horizontal="center"/>
    </xf>
    <xf numFmtId="49" fontId="1" fillId="0" borderId="1" xfId="0" applyNumberFormat="1" applyFont="1" applyBorder="1" applyAlignment="1" applyProtection="1">
      <alignment shrinkToFit="1"/>
      <protection locked="0"/>
    </xf>
    <xf numFmtId="49" fontId="0" fillId="0" borderId="1" xfId="0" applyNumberFormat="1" applyBorder="1" applyAlignment="1" applyProtection="1">
      <alignment shrinkToFit="1"/>
      <protection locked="0"/>
    </xf>
    <xf numFmtId="0" fontId="0" fillId="2" borderId="0" xfId="0" applyFill="1" applyBorder="1" applyAlignment="1">
      <alignment wrapText="1"/>
    </xf>
    <xf numFmtId="0" fontId="0" fillId="0" borderId="0" xfId="0" applyAlignment="1"/>
    <xf numFmtId="0" fontId="3" fillId="2" borderId="0" xfId="0" applyFont="1" applyFill="1" applyBorder="1" applyAlignment="1">
      <alignment wrapText="1"/>
    </xf>
    <xf numFmtId="49" fontId="11" fillId="0" borderId="0" xfId="0" applyNumberFormat="1" applyFont="1" applyFill="1" applyBorder="1" applyAlignment="1">
      <alignment horizontal="center"/>
    </xf>
    <xf numFmtId="49" fontId="7" fillId="0" borderId="0" xfId="0" applyNumberFormat="1" applyFont="1" applyBorder="1" applyAlignment="1"/>
    <xf numFmtId="49" fontId="11" fillId="0" borderId="0" xfId="0" applyNumberFormat="1" applyFont="1" applyAlignment="1">
      <alignment horizontal="center"/>
    </xf>
    <xf numFmtId="0" fontId="13" fillId="0" borderId="18" xfId="0" applyFont="1" applyBorder="1" applyAlignment="1" applyProtection="1">
      <alignment horizontal="left" vertical="top" wrapText="1"/>
      <protection locked="0"/>
    </xf>
    <xf numFmtId="0" fontId="13" fillId="0" borderId="19"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2" xfId="0"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24" xfId="0" applyFont="1" applyBorder="1" applyAlignment="1" applyProtection="1">
      <alignment horizontal="left" vertical="top" wrapText="1"/>
      <protection locked="0"/>
    </xf>
    <xf numFmtId="0" fontId="13" fillId="0" borderId="25" xfId="0" applyFont="1" applyBorder="1" applyAlignment="1" applyProtection="1">
      <alignment horizontal="left" vertical="top" wrapText="1"/>
      <protection locked="0"/>
    </xf>
    <xf numFmtId="0" fontId="14" fillId="2" borderId="32" xfId="0" applyFont="1" applyFill="1" applyBorder="1" applyAlignment="1">
      <alignment horizontal="left" vertical="center"/>
    </xf>
    <xf numFmtId="0" fontId="14" fillId="2" borderId="24" xfId="0" applyFont="1" applyFill="1" applyBorder="1" applyAlignment="1">
      <alignment horizontal="left" vertical="center"/>
    </xf>
    <xf numFmtId="0" fontId="14" fillId="2" borderId="33" xfId="0" applyFont="1" applyFill="1" applyBorder="1" applyAlignment="1">
      <alignment horizontal="left" vertical="center"/>
    </xf>
    <xf numFmtId="49" fontId="11" fillId="0" borderId="0" xfId="0" applyNumberFormat="1" applyFont="1" applyFill="1" applyBorder="1" applyAlignment="1" applyProtection="1">
      <alignment horizontal="center"/>
    </xf>
    <xf numFmtId="0" fontId="0" fillId="0" borderId="0" xfId="0" applyBorder="1" applyAlignment="1" applyProtection="1">
      <alignment horizontal="center"/>
    </xf>
    <xf numFmtId="0" fontId="0" fillId="0" borderId="13" xfId="0" applyBorder="1" applyAlignment="1" applyProtection="1">
      <alignment horizontal="center"/>
    </xf>
    <xf numFmtId="49" fontId="11" fillId="0" borderId="0" xfId="0" applyNumberFormat="1" applyFont="1" applyBorder="1" applyAlignment="1" applyProtection="1">
      <alignment horizontal="center"/>
    </xf>
    <xf numFmtId="49" fontId="11" fillId="0" borderId="13" xfId="0" applyNumberFormat="1" applyFont="1" applyBorder="1" applyAlignment="1" applyProtection="1">
      <alignment horizontal="center"/>
    </xf>
    <xf numFmtId="164" fontId="3" fillId="0" borderId="1" xfId="0" applyNumberFormat="1" applyFont="1" applyBorder="1" applyAlignment="1" applyProtection="1">
      <alignment horizontal="center" vertical="center"/>
    </xf>
    <xf numFmtId="0" fontId="0" fillId="0" borderId="31" xfId="0" applyBorder="1" applyAlignment="1" applyProtection="1">
      <alignment horizontal="center" vertical="center"/>
    </xf>
    <xf numFmtId="0" fontId="17" fillId="0" borderId="0" xfId="0" applyFont="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742951</xdr:colOff>
      <xdr:row>3</xdr:row>
      <xdr:rowOff>27890</xdr:rowOff>
    </xdr:to>
    <xdr:pic>
      <xdr:nvPicPr>
        <xdr:cNvPr id="2" name="Picture 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104900" cy="62796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657225</xdr:colOff>
      <xdr:row>0</xdr:row>
      <xdr:rowOff>0</xdr:rowOff>
    </xdr:from>
    <xdr:to>
      <xdr:col>7</xdr:col>
      <xdr:colOff>63500</xdr:colOff>
      <xdr:row>3</xdr:row>
      <xdr:rowOff>65331</xdr:rowOff>
    </xdr:to>
    <xdr:sp macro="" textlink="">
      <xdr:nvSpPr>
        <xdr:cNvPr id="3" name="Text Box 1">
          <a:extLst>
            <a:ext uri="{FF2B5EF4-FFF2-40B4-BE49-F238E27FC236}">
              <a16:creationId xmlns:a16="http://schemas.microsoft.com/office/drawing/2014/main" id="{386B327A-A472-D9E4-46FE-A886D49067B9}"/>
            </a:ext>
          </a:extLst>
        </xdr:cNvPr>
        <xdr:cNvSpPr txBox="1"/>
      </xdr:nvSpPr>
      <xdr:spPr>
        <a:xfrm>
          <a:off x="5934075" y="0"/>
          <a:ext cx="1330325" cy="665406"/>
        </a:xfrm>
        <a:prstGeom prst="rect">
          <a:avLst/>
        </a:prstGeom>
        <a:noFill/>
        <a:ln>
          <a:noFill/>
        </a:ln>
      </xdr:spPr>
      <xdr:txBody>
        <a:bodyPr rot="0" spcFirstLastPara="0" vert="horz" wrap="square" lIns="91440" tIns="45720" rIns="91440" bIns="45720" numCol="1" spcCol="0" rtlCol="0" fromWordArt="0" anchor="t" anchorCtr="0" forceAA="0" compatLnSpc="1">
          <a:prstTxWarp prst="textNoShape">
            <a:avLst/>
          </a:prstTxWarp>
          <a:spAutoFit/>
          <a:scene3d>
            <a:camera prst="orthographicFront"/>
            <a:lightRig rig="threePt" dir="t"/>
          </a:scene3d>
          <a:sp3d extrusionH="57150">
            <a:bevelT w="38100" h="38100"/>
          </a:sp3d>
        </a:bodyPr>
        <a:lstStyle/>
        <a:p>
          <a:pPr marL="0" marR="0" algn="ctr">
            <a:lnSpc>
              <a:spcPct val="107000"/>
            </a:lnSpc>
            <a:spcBef>
              <a:spcPts val="0"/>
            </a:spcBef>
            <a:spcAft>
              <a:spcPts val="800"/>
            </a:spcAft>
          </a:pPr>
          <a:r>
            <a:rPr lang="en-US" sz="36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2023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1103897</xdr:colOff>
      <xdr:row>3</xdr:row>
      <xdr:rowOff>0</xdr:rowOff>
    </xdr:to>
    <xdr:pic>
      <xdr:nvPicPr>
        <xdr:cNvPr id="2" name="Picture 7">
          <a:extLst>
            <a:ext uri="{FF2B5EF4-FFF2-40B4-BE49-F238E27FC236}">
              <a16:creationId xmlns:a16="http://schemas.microsoft.com/office/drawing/2014/main" id="{A17D2F1B-A8A8-4530-8C68-1E8E4F37C2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3897"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2419350</xdr:colOff>
      <xdr:row>0</xdr:row>
      <xdr:rowOff>0</xdr:rowOff>
    </xdr:from>
    <xdr:to>
      <xdr:col>3</xdr:col>
      <xdr:colOff>3532505</xdr:colOff>
      <xdr:row>4</xdr:row>
      <xdr:rowOff>21590</xdr:rowOff>
    </xdr:to>
    <xdr:sp macro="" textlink="">
      <xdr:nvSpPr>
        <xdr:cNvPr id="3" name="Text Box 1">
          <a:extLst>
            <a:ext uri="{FF2B5EF4-FFF2-40B4-BE49-F238E27FC236}">
              <a16:creationId xmlns:a16="http://schemas.microsoft.com/office/drawing/2014/main" id="{1873BE97-3873-38A6-D997-F8DB17BB62FD}"/>
            </a:ext>
          </a:extLst>
        </xdr:cNvPr>
        <xdr:cNvSpPr txBox="1"/>
      </xdr:nvSpPr>
      <xdr:spPr>
        <a:xfrm>
          <a:off x="7458075" y="0"/>
          <a:ext cx="1113155" cy="821690"/>
        </a:xfrm>
        <a:prstGeom prst="rect">
          <a:avLst/>
        </a:prstGeom>
        <a:noFill/>
        <a:ln>
          <a:noFill/>
        </a:ln>
      </xdr:spPr>
      <xdr:txBody>
        <a:bodyPr rot="0" spcFirstLastPara="0" vert="horz" wrap="square" lIns="91440" tIns="45720" rIns="91440" bIns="45720" numCol="1" spcCol="0" rtlCol="0" fromWordArt="0" anchor="t" anchorCtr="0" forceAA="0" compatLnSpc="1">
          <a:prstTxWarp prst="textNoShape">
            <a:avLst/>
          </a:prstTxWarp>
          <a:spAutoFit/>
          <a:scene3d>
            <a:camera prst="orthographicFront"/>
            <a:lightRig rig="threePt" dir="t"/>
          </a:scene3d>
          <a:sp3d extrusionH="57150">
            <a:bevelT w="38100" h="38100"/>
          </a:sp3d>
        </a:bodyPr>
        <a:lstStyle/>
        <a:p>
          <a:pPr marL="0" marR="0" algn="ctr">
            <a:lnSpc>
              <a:spcPct val="107000"/>
            </a:lnSpc>
            <a:spcBef>
              <a:spcPts val="0"/>
            </a:spcBef>
            <a:spcAft>
              <a:spcPts val="800"/>
            </a:spcAft>
          </a:pPr>
          <a:r>
            <a:rPr lang="en-US" sz="36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2023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600075</xdr:colOff>
      <xdr:row>1</xdr:row>
      <xdr:rowOff>57150</xdr:rowOff>
    </xdr:from>
    <xdr:to>
      <xdr:col>1</xdr:col>
      <xdr:colOff>732790</xdr:colOff>
      <xdr:row>3</xdr:row>
      <xdr:rowOff>66410</xdr:rowOff>
    </xdr:to>
    <xdr:sp macro="" textlink="">
      <xdr:nvSpPr>
        <xdr:cNvPr id="4" name="Text Box 1">
          <a:extLst>
            <a:ext uri="{FF2B5EF4-FFF2-40B4-BE49-F238E27FC236}">
              <a16:creationId xmlns:a16="http://schemas.microsoft.com/office/drawing/2014/main" id="{58E8076C-CA17-468C-929C-F3F815770B2E}"/>
            </a:ext>
          </a:extLst>
        </xdr:cNvPr>
        <xdr:cNvSpPr txBox="1"/>
      </xdr:nvSpPr>
      <xdr:spPr>
        <a:xfrm>
          <a:off x="600075" y="257175"/>
          <a:ext cx="2275840" cy="409310"/>
        </a:xfrm>
        <a:prstGeom prst="rect">
          <a:avLst/>
        </a:prstGeom>
        <a:noFill/>
        <a:ln>
          <a:noFill/>
        </a:ln>
        <a:effectLst>
          <a:glow rad="228600">
            <a:schemeClr val="accent1">
              <a:satMod val="175000"/>
              <a:alpha val="40000"/>
            </a:schemeClr>
          </a:glow>
        </a:effectLst>
        <a:scene3d>
          <a:camera prst="orthographicFront"/>
          <a:lightRig rig="threePt" dir="t"/>
        </a:scene3d>
        <a:sp3d>
          <a:bevelT/>
        </a:sp3d>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07000"/>
            </a:lnSpc>
            <a:spcBef>
              <a:spcPts val="0"/>
            </a:spcBef>
            <a:spcAft>
              <a:spcPts val="800"/>
            </a:spcAft>
          </a:pPr>
          <a:r>
            <a:rPr lang="en-US" sz="20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PROPOSED</a:t>
          </a:r>
          <a:endParaRPr lang="en-US" sz="20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751472</xdr:colOff>
      <xdr:row>3</xdr:row>
      <xdr:rowOff>0</xdr:rowOff>
    </xdr:to>
    <xdr:pic>
      <xdr:nvPicPr>
        <xdr:cNvPr id="2" name="Picture 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3897"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571500</xdr:colOff>
      <xdr:row>0</xdr:row>
      <xdr:rowOff>28575</xdr:rowOff>
    </xdr:from>
    <xdr:to>
      <xdr:col>4</xdr:col>
      <xdr:colOff>741680</xdr:colOff>
      <xdr:row>4</xdr:row>
      <xdr:rowOff>46990</xdr:rowOff>
    </xdr:to>
    <xdr:sp macro="" textlink="">
      <xdr:nvSpPr>
        <xdr:cNvPr id="3" name="Text Box 1">
          <a:extLst>
            <a:ext uri="{FF2B5EF4-FFF2-40B4-BE49-F238E27FC236}">
              <a16:creationId xmlns:a16="http://schemas.microsoft.com/office/drawing/2014/main" id="{0C90FF87-8DE5-ADBD-1051-1C592D25C862}"/>
            </a:ext>
          </a:extLst>
        </xdr:cNvPr>
        <xdr:cNvSpPr txBox="1"/>
      </xdr:nvSpPr>
      <xdr:spPr>
        <a:xfrm>
          <a:off x="5562600" y="28575"/>
          <a:ext cx="1113155" cy="818515"/>
        </a:xfrm>
        <a:prstGeom prst="rect">
          <a:avLst/>
        </a:prstGeom>
        <a:noFill/>
        <a:ln>
          <a:noFill/>
        </a:ln>
      </xdr:spPr>
      <xdr:txBody>
        <a:bodyPr rot="0" spcFirstLastPara="0" vert="horz" wrap="square" lIns="91440" tIns="45720" rIns="91440" bIns="45720" numCol="1" spcCol="0" rtlCol="0" fromWordArt="0" anchor="t" anchorCtr="0" forceAA="0" compatLnSpc="1">
          <a:prstTxWarp prst="textNoShape">
            <a:avLst/>
          </a:prstTxWarp>
          <a:spAutoFit/>
          <a:scene3d>
            <a:camera prst="orthographicFront"/>
            <a:lightRig rig="threePt" dir="t"/>
          </a:scene3d>
          <a:sp3d extrusionH="57150">
            <a:bevelT w="38100" h="38100"/>
          </a:sp3d>
        </a:bodyPr>
        <a:lstStyle/>
        <a:p>
          <a:pPr marL="0" marR="0" algn="ctr">
            <a:lnSpc>
              <a:spcPct val="107000"/>
            </a:lnSpc>
            <a:spcBef>
              <a:spcPts val="0"/>
            </a:spcBef>
            <a:spcAft>
              <a:spcPts val="800"/>
            </a:spcAft>
          </a:pPr>
          <a:r>
            <a:rPr lang="en-US" sz="36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2023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361950</xdr:colOff>
      <xdr:row>1</xdr:row>
      <xdr:rowOff>180975</xdr:rowOff>
    </xdr:from>
    <xdr:to>
      <xdr:col>1</xdr:col>
      <xdr:colOff>2637790</xdr:colOff>
      <xdr:row>4</xdr:row>
      <xdr:rowOff>57377</xdr:rowOff>
    </xdr:to>
    <xdr:sp macro="" textlink="">
      <xdr:nvSpPr>
        <xdr:cNvPr id="4" name="Text Box 1">
          <a:extLst>
            <a:ext uri="{FF2B5EF4-FFF2-40B4-BE49-F238E27FC236}">
              <a16:creationId xmlns:a16="http://schemas.microsoft.com/office/drawing/2014/main" id="{7EF3CB07-C8C3-521E-75C3-7840440944D8}"/>
            </a:ext>
          </a:extLst>
        </xdr:cNvPr>
        <xdr:cNvSpPr txBox="1"/>
      </xdr:nvSpPr>
      <xdr:spPr>
        <a:xfrm>
          <a:off x="733425" y="381000"/>
          <a:ext cx="2275840" cy="476477"/>
        </a:xfrm>
        <a:prstGeom prst="rect">
          <a:avLst/>
        </a:prstGeom>
        <a:noFill/>
        <a:ln>
          <a:noFill/>
        </a:ln>
        <a:effectLst>
          <a:glow rad="228600">
            <a:schemeClr val="accent1">
              <a:satMod val="175000"/>
              <a:alpha val="40000"/>
            </a:schemeClr>
          </a:glow>
        </a:effectLst>
        <a:scene3d>
          <a:camera prst="orthographicFront"/>
          <a:lightRig rig="threePt" dir="t"/>
        </a:scene3d>
        <a:sp3d>
          <a:bevelT/>
        </a:sp3d>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07000"/>
            </a:lnSpc>
            <a:spcBef>
              <a:spcPts val="0"/>
            </a:spcBef>
            <a:spcAft>
              <a:spcPts val="800"/>
            </a:spcAft>
          </a:pPr>
          <a:r>
            <a:rPr lang="en-US" sz="24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PROPOSED</a:t>
          </a:r>
          <a:endParaRPr lang="en-US" sz="24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1103897</xdr:colOff>
      <xdr:row>3</xdr:row>
      <xdr:rowOff>0</xdr:rowOff>
    </xdr:to>
    <xdr:pic>
      <xdr:nvPicPr>
        <xdr:cNvPr id="2" name="Picture 7">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3897"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939800</xdr:colOff>
      <xdr:row>0</xdr:row>
      <xdr:rowOff>0</xdr:rowOff>
    </xdr:from>
    <xdr:to>
      <xdr:col>3</xdr:col>
      <xdr:colOff>2059305</xdr:colOff>
      <xdr:row>4</xdr:row>
      <xdr:rowOff>21590</xdr:rowOff>
    </xdr:to>
    <xdr:sp macro="" textlink="">
      <xdr:nvSpPr>
        <xdr:cNvPr id="3" name="Text Box 1">
          <a:extLst>
            <a:ext uri="{FF2B5EF4-FFF2-40B4-BE49-F238E27FC236}">
              <a16:creationId xmlns:a16="http://schemas.microsoft.com/office/drawing/2014/main" id="{0FD3B5EB-C1BE-F39B-BD09-5960255BD9D7}"/>
            </a:ext>
          </a:extLst>
        </xdr:cNvPr>
        <xdr:cNvSpPr txBox="1"/>
      </xdr:nvSpPr>
      <xdr:spPr>
        <a:xfrm>
          <a:off x="7283450" y="0"/>
          <a:ext cx="1119505" cy="821690"/>
        </a:xfrm>
        <a:prstGeom prst="rect">
          <a:avLst/>
        </a:prstGeom>
        <a:noFill/>
        <a:ln>
          <a:noFill/>
        </a:ln>
      </xdr:spPr>
      <xdr:txBody>
        <a:bodyPr rot="0" spcFirstLastPara="0" vert="horz" wrap="square" lIns="91440" tIns="45720" rIns="91440" bIns="45720" numCol="1" spcCol="0" rtlCol="0" fromWordArt="0" anchor="t" anchorCtr="0" forceAA="0" compatLnSpc="1">
          <a:prstTxWarp prst="textNoShape">
            <a:avLst/>
          </a:prstTxWarp>
          <a:spAutoFit/>
          <a:scene3d>
            <a:camera prst="orthographicFront"/>
            <a:lightRig rig="threePt" dir="t"/>
          </a:scene3d>
          <a:sp3d extrusionH="57150">
            <a:bevelT w="38100" h="38100"/>
          </a:sp3d>
        </a:bodyPr>
        <a:lstStyle/>
        <a:p>
          <a:pPr marL="0" marR="0" algn="ctr">
            <a:lnSpc>
              <a:spcPct val="107000"/>
            </a:lnSpc>
            <a:spcBef>
              <a:spcPts val="0"/>
            </a:spcBef>
            <a:spcAft>
              <a:spcPts val="800"/>
            </a:spcAft>
          </a:pPr>
          <a:r>
            <a:rPr lang="en-US" sz="36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2023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581025</xdr:colOff>
      <xdr:row>1</xdr:row>
      <xdr:rowOff>38100</xdr:rowOff>
    </xdr:from>
    <xdr:to>
      <xdr:col>0</xdr:col>
      <xdr:colOff>2856865</xdr:colOff>
      <xdr:row>3</xdr:row>
      <xdr:rowOff>47360</xdr:rowOff>
    </xdr:to>
    <xdr:sp macro="" textlink="">
      <xdr:nvSpPr>
        <xdr:cNvPr id="4" name="Text Box 1">
          <a:extLst>
            <a:ext uri="{FF2B5EF4-FFF2-40B4-BE49-F238E27FC236}">
              <a16:creationId xmlns:a16="http://schemas.microsoft.com/office/drawing/2014/main" id="{5B56CF31-8AA4-D252-C32B-65D98A194E65}"/>
            </a:ext>
          </a:extLst>
        </xdr:cNvPr>
        <xdr:cNvSpPr txBox="1"/>
      </xdr:nvSpPr>
      <xdr:spPr>
        <a:xfrm>
          <a:off x="581025" y="238125"/>
          <a:ext cx="2275840" cy="409310"/>
        </a:xfrm>
        <a:prstGeom prst="rect">
          <a:avLst/>
        </a:prstGeom>
        <a:noFill/>
        <a:ln>
          <a:noFill/>
        </a:ln>
        <a:effectLst>
          <a:glow rad="228600">
            <a:schemeClr val="accent1">
              <a:satMod val="175000"/>
              <a:alpha val="40000"/>
            </a:schemeClr>
          </a:glow>
        </a:effectLst>
        <a:scene3d>
          <a:camera prst="orthographicFront"/>
          <a:lightRig rig="threePt" dir="t"/>
        </a:scene3d>
        <a:sp3d>
          <a:bevelT/>
        </a:sp3d>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07000"/>
            </a:lnSpc>
            <a:spcBef>
              <a:spcPts val="0"/>
            </a:spcBef>
            <a:spcAft>
              <a:spcPts val="800"/>
            </a:spcAft>
          </a:pPr>
          <a:r>
            <a:rPr lang="en-US" sz="20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PROPOSED</a:t>
          </a:r>
          <a:endParaRPr lang="en-US" sz="20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1103897</xdr:colOff>
      <xdr:row>3</xdr:row>
      <xdr:rowOff>0</xdr:rowOff>
    </xdr:to>
    <xdr:pic>
      <xdr:nvPicPr>
        <xdr:cNvPr id="2" name="Picture 7">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3897"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2438400</xdr:colOff>
      <xdr:row>0</xdr:row>
      <xdr:rowOff>0</xdr:rowOff>
    </xdr:from>
    <xdr:to>
      <xdr:col>4</xdr:col>
      <xdr:colOff>8255</xdr:colOff>
      <xdr:row>4</xdr:row>
      <xdr:rowOff>18415</xdr:rowOff>
    </xdr:to>
    <xdr:sp macro="" textlink="">
      <xdr:nvSpPr>
        <xdr:cNvPr id="3" name="Text Box 1">
          <a:extLst>
            <a:ext uri="{FF2B5EF4-FFF2-40B4-BE49-F238E27FC236}">
              <a16:creationId xmlns:a16="http://schemas.microsoft.com/office/drawing/2014/main" id="{9EEA713D-925C-660C-A214-9998AB1C6BD8}"/>
            </a:ext>
          </a:extLst>
        </xdr:cNvPr>
        <xdr:cNvSpPr txBox="1"/>
      </xdr:nvSpPr>
      <xdr:spPr>
        <a:xfrm>
          <a:off x="7477125" y="0"/>
          <a:ext cx="1113155" cy="818515"/>
        </a:xfrm>
        <a:prstGeom prst="rect">
          <a:avLst/>
        </a:prstGeom>
        <a:noFill/>
        <a:ln>
          <a:noFill/>
        </a:ln>
      </xdr:spPr>
      <xdr:txBody>
        <a:bodyPr rot="0" spcFirstLastPara="0" vert="horz" wrap="square" lIns="91440" tIns="45720" rIns="91440" bIns="45720" numCol="1" spcCol="0" rtlCol="0" fromWordArt="0" anchor="t" anchorCtr="0" forceAA="0" compatLnSpc="1">
          <a:prstTxWarp prst="textNoShape">
            <a:avLst/>
          </a:prstTxWarp>
          <a:spAutoFit/>
          <a:scene3d>
            <a:camera prst="orthographicFront"/>
            <a:lightRig rig="threePt" dir="t"/>
          </a:scene3d>
          <a:sp3d extrusionH="57150">
            <a:bevelT w="38100" h="38100"/>
          </a:sp3d>
        </a:bodyPr>
        <a:lstStyle/>
        <a:p>
          <a:pPr marL="0" marR="0" algn="ctr">
            <a:lnSpc>
              <a:spcPct val="107000"/>
            </a:lnSpc>
            <a:spcBef>
              <a:spcPts val="0"/>
            </a:spcBef>
            <a:spcAft>
              <a:spcPts val="800"/>
            </a:spcAft>
          </a:pPr>
          <a:r>
            <a:rPr lang="en-US" sz="36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2023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600075</xdr:colOff>
      <xdr:row>1</xdr:row>
      <xdr:rowOff>47625</xdr:rowOff>
    </xdr:from>
    <xdr:to>
      <xdr:col>1</xdr:col>
      <xdr:colOff>732790</xdr:colOff>
      <xdr:row>3</xdr:row>
      <xdr:rowOff>56885</xdr:rowOff>
    </xdr:to>
    <xdr:sp macro="" textlink="">
      <xdr:nvSpPr>
        <xdr:cNvPr id="4" name="Text Box 1">
          <a:extLst>
            <a:ext uri="{FF2B5EF4-FFF2-40B4-BE49-F238E27FC236}">
              <a16:creationId xmlns:a16="http://schemas.microsoft.com/office/drawing/2014/main" id="{D08AA3B4-F06E-4DB0-81B4-0EF242347EEB}"/>
            </a:ext>
          </a:extLst>
        </xdr:cNvPr>
        <xdr:cNvSpPr txBox="1"/>
      </xdr:nvSpPr>
      <xdr:spPr>
        <a:xfrm>
          <a:off x="600075" y="247650"/>
          <a:ext cx="2275840" cy="409310"/>
        </a:xfrm>
        <a:prstGeom prst="rect">
          <a:avLst/>
        </a:prstGeom>
        <a:noFill/>
        <a:ln>
          <a:noFill/>
        </a:ln>
        <a:effectLst>
          <a:glow rad="228600">
            <a:schemeClr val="accent1">
              <a:satMod val="175000"/>
              <a:alpha val="40000"/>
            </a:schemeClr>
          </a:glow>
        </a:effectLst>
        <a:scene3d>
          <a:camera prst="orthographicFront"/>
          <a:lightRig rig="threePt" dir="t"/>
        </a:scene3d>
        <a:sp3d>
          <a:bevelT/>
        </a:sp3d>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07000"/>
            </a:lnSpc>
            <a:spcBef>
              <a:spcPts val="0"/>
            </a:spcBef>
            <a:spcAft>
              <a:spcPts val="800"/>
            </a:spcAft>
          </a:pPr>
          <a:r>
            <a:rPr lang="en-US" sz="20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PROPOSED</a:t>
          </a:r>
          <a:endParaRPr lang="en-US" sz="20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751472</xdr:colOff>
      <xdr:row>3</xdr:row>
      <xdr:rowOff>0</xdr:rowOff>
    </xdr:to>
    <xdr:pic>
      <xdr:nvPicPr>
        <xdr:cNvPr id="2" name="Picture 7">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3897"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581025</xdr:colOff>
      <xdr:row>0</xdr:row>
      <xdr:rowOff>0</xdr:rowOff>
    </xdr:from>
    <xdr:to>
      <xdr:col>5</xdr:col>
      <xdr:colOff>114300</xdr:colOff>
      <xdr:row>3</xdr:row>
      <xdr:rowOff>68506</xdr:rowOff>
    </xdr:to>
    <xdr:sp macro="" textlink="">
      <xdr:nvSpPr>
        <xdr:cNvPr id="3" name="Text Box 1">
          <a:extLst>
            <a:ext uri="{FF2B5EF4-FFF2-40B4-BE49-F238E27FC236}">
              <a16:creationId xmlns:a16="http://schemas.microsoft.com/office/drawing/2014/main" id="{A7017370-C4D6-7FF3-B191-1FB1B1A897B1}"/>
            </a:ext>
          </a:extLst>
        </xdr:cNvPr>
        <xdr:cNvSpPr txBox="1"/>
      </xdr:nvSpPr>
      <xdr:spPr>
        <a:xfrm>
          <a:off x="5572125" y="0"/>
          <a:ext cx="1295400" cy="668581"/>
        </a:xfrm>
        <a:prstGeom prst="rect">
          <a:avLst/>
        </a:prstGeom>
        <a:noFill/>
        <a:ln>
          <a:noFill/>
        </a:ln>
      </xdr:spPr>
      <xdr:txBody>
        <a:bodyPr rot="0" spcFirstLastPara="0" vert="horz" wrap="square" lIns="91440" tIns="45720" rIns="91440" bIns="45720" numCol="1" spcCol="0" rtlCol="0" fromWordArt="0" anchor="t" anchorCtr="0" forceAA="0" compatLnSpc="1">
          <a:prstTxWarp prst="textNoShape">
            <a:avLst/>
          </a:prstTxWarp>
          <a:spAutoFit/>
          <a:scene3d>
            <a:camera prst="orthographicFront"/>
            <a:lightRig rig="threePt" dir="t"/>
          </a:scene3d>
          <a:sp3d extrusionH="57150">
            <a:bevelT w="38100" h="38100"/>
          </a:sp3d>
        </a:bodyPr>
        <a:lstStyle/>
        <a:p>
          <a:pPr marL="0" marR="0" algn="ctr">
            <a:lnSpc>
              <a:spcPct val="107000"/>
            </a:lnSpc>
            <a:spcBef>
              <a:spcPts val="0"/>
            </a:spcBef>
            <a:spcAft>
              <a:spcPts val="800"/>
            </a:spcAft>
          </a:pPr>
          <a:r>
            <a:rPr lang="en-US" sz="36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2023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381000</xdr:colOff>
      <xdr:row>1</xdr:row>
      <xdr:rowOff>171450</xdr:rowOff>
    </xdr:from>
    <xdr:to>
      <xdr:col>1</xdr:col>
      <xdr:colOff>2656840</xdr:colOff>
      <xdr:row>4</xdr:row>
      <xdr:rowOff>47852</xdr:rowOff>
    </xdr:to>
    <xdr:sp macro="" textlink="">
      <xdr:nvSpPr>
        <xdr:cNvPr id="4" name="Text Box 1">
          <a:extLst>
            <a:ext uri="{FF2B5EF4-FFF2-40B4-BE49-F238E27FC236}">
              <a16:creationId xmlns:a16="http://schemas.microsoft.com/office/drawing/2014/main" id="{6B76FB44-63E5-A877-FE82-21F550F134EE}"/>
            </a:ext>
          </a:extLst>
        </xdr:cNvPr>
        <xdr:cNvSpPr txBox="1"/>
      </xdr:nvSpPr>
      <xdr:spPr>
        <a:xfrm>
          <a:off x="752475" y="371475"/>
          <a:ext cx="2275840" cy="476477"/>
        </a:xfrm>
        <a:prstGeom prst="rect">
          <a:avLst/>
        </a:prstGeom>
        <a:noFill/>
        <a:ln>
          <a:noFill/>
        </a:ln>
        <a:effectLst>
          <a:glow rad="228600">
            <a:schemeClr val="accent1">
              <a:satMod val="175000"/>
              <a:alpha val="40000"/>
            </a:schemeClr>
          </a:glow>
        </a:effectLst>
        <a:scene3d>
          <a:camera prst="orthographicFront"/>
          <a:lightRig rig="threePt" dir="t"/>
        </a:scene3d>
        <a:sp3d>
          <a:bevelT/>
        </a:sp3d>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07000"/>
            </a:lnSpc>
            <a:spcBef>
              <a:spcPts val="0"/>
            </a:spcBef>
            <a:spcAft>
              <a:spcPts val="800"/>
            </a:spcAft>
          </a:pPr>
          <a:r>
            <a:rPr lang="en-US" sz="24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PROPOSED</a:t>
          </a:r>
          <a:endParaRPr lang="en-US" sz="24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1103897</xdr:colOff>
      <xdr:row>3</xdr:row>
      <xdr:rowOff>0</xdr:rowOff>
    </xdr:to>
    <xdr:pic>
      <xdr:nvPicPr>
        <xdr:cNvPr id="2" name="Picture 7">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3897"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990600</xdr:colOff>
      <xdr:row>0</xdr:row>
      <xdr:rowOff>0</xdr:rowOff>
    </xdr:from>
    <xdr:to>
      <xdr:col>4</xdr:col>
      <xdr:colOff>27305</xdr:colOff>
      <xdr:row>4</xdr:row>
      <xdr:rowOff>21590</xdr:rowOff>
    </xdr:to>
    <xdr:sp macro="" textlink="">
      <xdr:nvSpPr>
        <xdr:cNvPr id="3" name="Text Box 1">
          <a:extLst>
            <a:ext uri="{FF2B5EF4-FFF2-40B4-BE49-F238E27FC236}">
              <a16:creationId xmlns:a16="http://schemas.microsoft.com/office/drawing/2014/main" id="{A40BD656-C8AE-0630-A456-1CCB6F84DF3B}"/>
            </a:ext>
          </a:extLst>
        </xdr:cNvPr>
        <xdr:cNvSpPr txBox="1"/>
      </xdr:nvSpPr>
      <xdr:spPr>
        <a:xfrm>
          <a:off x="7334250" y="0"/>
          <a:ext cx="1113155" cy="821690"/>
        </a:xfrm>
        <a:prstGeom prst="rect">
          <a:avLst/>
        </a:prstGeom>
        <a:noFill/>
        <a:ln>
          <a:noFill/>
        </a:ln>
      </xdr:spPr>
      <xdr:txBody>
        <a:bodyPr rot="0" spcFirstLastPara="0" vert="horz" wrap="square" lIns="91440" tIns="45720" rIns="91440" bIns="45720" numCol="1" spcCol="0" rtlCol="0" fromWordArt="0" anchor="t" anchorCtr="0" forceAA="0" compatLnSpc="1">
          <a:prstTxWarp prst="textNoShape">
            <a:avLst/>
          </a:prstTxWarp>
          <a:spAutoFit/>
          <a:scene3d>
            <a:camera prst="orthographicFront"/>
            <a:lightRig rig="threePt" dir="t"/>
          </a:scene3d>
          <a:sp3d extrusionH="57150">
            <a:bevelT w="38100" h="38100"/>
          </a:sp3d>
        </a:bodyPr>
        <a:lstStyle/>
        <a:p>
          <a:pPr marL="0" marR="0" algn="ctr">
            <a:lnSpc>
              <a:spcPct val="107000"/>
            </a:lnSpc>
            <a:spcBef>
              <a:spcPts val="0"/>
            </a:spcBef>
            <a:spcAft>
              <a:spcPts val="800"/>
            </a:spcAft>
          </a:pPr>
          <a:r>
            <a:rPr lang="en-US" sz="36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2023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590550</xdr:colOff>
      <xdr:row>1</xdr:row>
      <xdr:rowOff>38100</xdr:rowOff>
    </xdr:from>
    <xdr:to>
      <xdr:col>0</xdr:col>
      <xdr:colOff>2866390</xdr:colOff>
      <xdr:row>3</xdr:row>
      <xdr:rowOff>47360</xdr:rowOff>
    </xdr:to>
    <xdr:sp macro="" textlink="">
      <xdr:nvSpPr>
        <xdr:cNvPr id="4" name="Text Box 1">
          <a:extLst>
            <a:ext uri="{FF2B5EF4-FFF2-40B4-BE49-F238E27FC236}">
              <a16:creationId xmlns:a16="http://schemas.microsoft.com/office/drawing/2014/main" id="{D6FFF121-F155-4898-A4A4-A32045C01A88}"/>
            </a:ext>
          </a:extLst>
        </xdr:cNvPr>
        <xdr:cNvSpPr txBox="1"/>
      </xdr:nvSpPr>
      <xdr:spPr>
        <a:xfrm>
          <a:off x="590550" y="238125"/>
          <a:ext cx="2275840" cy="409310"/>
        </a:xfrm>
        <a:prstGeom prst="rect">
          <a:avLst/>
        </a:prstGeom>
        <a:noFill/>
        <a:ln>
          <a:noFill/>
        </a:ln>
        <a:effectLst>
          <a:glow rad="228600">
            <a:schemeClr val="accent1">
              <a:satMod val="175000"/>
              <a:alpha val="40000"/>
            </a:schemeClr>
          </a:glow>
        </a:effectLst>
        <a:scene3d>
          <a:camera prst="orthographicFront"/>
          <a:lightRig rig="threePt" dir="t"/>
        </a:scene3d>
        <a:sp3d>
          <a:bevelT/>
        </a:sp3d>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07000"/>
            </a:lnSpc>
            <a:spcBef>
              <a:spcPts val="0"/>
            </a:spcBef>
            <a:spcAft>
              <a:spcPts val="800"/>
            </a:spcAft>
          </a:pPr>
          <a:r>
            <a:rPr lang="en-US" sz="20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PROPOSED</a:t>
          </a:r>
          <a:endParaRPr lang="en-US" sz="20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1103897</xdr:colOff>
      <xdr:row>3</xdr:row>
      <xdr:rowOff>0</xdr:rowOff>
    </xdr:to>
    <xdr:pic>
      <xdr:nvPicPr>
        <xdr:cNvPr id="2" name="Picture 7">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3897"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2438400</xdr:colOff>
      <xdr:row>0</xdr:row>
      <xdr:rowOff>0</xdr:rowOff>
    </xdr:from>
    <xdr:to>
      <xdr:col>4</xdr:col>
      <xdr:colOff>8255</xdr:colOff>
      <xdr:row>4</xdr:row>
      <xdr:rowOff>21590</xdr:rowOff>
    </xdr:to>
    <xdr:sp macro="" textlink="">
      <xdr:nvSpPr>
        <xdr:cNvPr id="3" name="Text Box 1">
          <a:extLst>
            <a:ext uri="{FF2B5EF4-FFF2-40B4-BE49-F238E27FC236}">
              <a16:creationId xmlns:a16="http://schemas.microsoft.com/office/drawing/2014/main" id="{EC4FC3FD-D029-5F13-CD36-5C792DF94C9D}"/>
            </a:ext>
          </a:extLst>
        </xdr:cNvPr>
        <xdr:cNvSpPr txBox="1"/>
      </xdr:nvSpPr>
      <xdr:spPr>
        <a:xfrm>
          <a:off x="7477125" y="0"/>
          <a:ext cx="1113155" cy="821690"/>
        </a:xfrm>
        <a:prstGeom prst="rect">
          <a:avLst/>
        </a:prstGeom>
        <a:noFill/>
        <a:ln>
          <a:noFill/>
        </a:ln>
      </xdr:spPr>
      <xdr:txBody>
        <a:bodyPr rot="0" spcFirstLastPara="0" vert="horz" wrap="square" lIns="91440" tIns="45720" rIns="91440" bIns="45720" numCol="1" spcCol="0" rtlCol="0" fromWordArt="0" anchor="t" anchorCtr="0" forceAA="0" compatLnSpc="1">
          <a:prstTxWarp prst="textNoShape">
            <a:avLst/>
          </a:prstTxWarp>
          <a:spAutoFit/>
          <a:scene3d>
            <a:camera prst="orthographicFront"/>
            <a:lightRig rig="threePt" dir="t"/>
          </a:scene3d>
          <a:sp3d extrusionH="57150">
            <a:bevelT w="38100" h="38100"/>
          </a:sp3d>
        </a:bodyPr>
        <a:lstStyle/>
        <a:p>
          <a:pPr marL="0" marR="0" algn="ctr">
            <a:lnSpc>
              <a:spcPct val="107000"/>
            </a:lnSpc>
            <a:spcBef>
              <a:spcPts val="0"/>
            </a:spcBef>
            <a:spcAft>
              <a:spcPts val="800"/>
            </a:spcAft>
          </a:pPr>
          <a:r>
            <a:rPr lang="en-US" sz="36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2023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590550</xdr:colOff>
      <xdr:row>1</xdr:row>
      <xdr:rowOff>57150</xdr:rowOff>
    </xdr:from>
    <xdr:to>
      <xdr:col>1</xdr:col>
      <xdr:colOff>723265</xdr:colOff>
      <xdr:row>3</xdr:row>
      <xdr:rowOff>66410</xdr:rowOff>
    </xdr:to>
    <xdr:sp macro="" textlink="">
      <xdr:nvSpPr>
        <xdr:cNvPr id="4" name="Text Box 1">
          <a:extLst>
            <a:ext uri="{FF2B5EF4-FFF2-40B4-BE49-F238E27FC236}">
              <a16:creationId xmlns:a16="http://schemas.microsoft.com/office/drawing/2014/main" id="{02247188-A043-4089-BF9E-BC24B4B89B90}"/>
            </a:ext>
          </a:extLst>
        </xdr:cNvPr>
        <xdr:cNvSpPr txBox="1"/>
      </xdr:nvSpPr>
      <xdr:spPr>
        <a:xfrm>
          <a:off x="590550" y="257175"/>
          <a:ext cx="2275840" cy="409310"/>
        </a:xfrm>
        <a:prstGeom prst="rect">
          <a:avLst/>
        </a:prstGeom>
        <a:noFill/>
        <a:ln>
          <a:noFill/>
        </a:ln>
        <a:effectLst>
          <a:glow rad="228600">
            <a:schemeClr val="accent1">
              <a:satMod val="175000"/>
              <a:alpha val="40000"/>
            </a:schemeClr>
          </a:glow>
        </a:effectLst>
        <a:scene3d>
          <a:camera prst="orthographicFront"/>
          <a:lightRig rig="threePt" dir="t"/>
        </a:scene3d>
        <a:sp3d>
          <a:bevelT/>
        </a:sp3d>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07000"/>
            </a:lnSpc>
            <a:spcBef>
              <a:spcPts val="0"/>
            </a:spcBef>
            <a:spcAft>
              <a:spcPts val="800"/>
            </a:spcAft>
          </a:pPr>
          <a:r>
            <a:rPr lang="en-US" sz="20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PROPOSED</a:t>
          </a:r>
          <a:endParaRPr lang="en-US" sz="20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751472</xdr:colOff>
      <xdr:row>3</xdr:row>
      <xdr:rowOff>0</xdr:rowOff>
    </xdr:to>
    <xdr:pic>
      <xdr:nvPicPr>
        <xdr:cNvPr id="2" name="Picture 7">
          <a:extLst>
            <a:ext uri="{FF2B5EF4-FFF2-40B4-BE49-F238E27FC236}">
              <a16:creationId xmlns:a16="http://schemas.microsoft.com/office/drawing/2014/main" id="{C62ED71B-87B8-4844-B420-67C3740D0B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26122"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619125</xdr:colOff>
      <xdr:row>0</xdr:row>
      <xdr:rowOff>190500</xdr:rowOff>
    </xdr:from>
    <xdr:to>
      <xdr:col>4</xdr:col>
      <xdr:colOff>789305</xdr:colOff>
      <xdr:row>5</xdr:row>
      <xdr:rowOff>46990</xdr:rowOff>
    </xdr:to>
    <xdr:sp macro="" textlink="">
      <xdr:nvSpPr>
        <xdr:cNvPr id="3" name="Text Box 1">
          <a:extLst>
            <a:ext uri="{FF2B5EF4-FFF2-40B4-BE49-F238E27FC236}">
              <a16:creationId xmlns:a16="http://schemas.microsoft.com/office/drawing/2014/main" id="{CA267378-D950-1881-A370-0AB390CBE9D7}"/>
            </a:ext>
          </a:extLst>
        </xdr:cNvPr>
        <xdr:cNvSpPr txBox="1"/>
      </xdr:nvSpPr>
      <xdr:spPr>
        <a:xfrm>
          <a:off x="5610225" y="190500"/>
          <a:ext cx="1113155" cy="818515"/>
        </a:xfrm>
        <a:prstGeom prst="rect">
          <a:avLst/>
        </a:prstGeom>
        <a:noFill/>
        <a:ln>
          <a:noFill/>
        </a:ln>
      </xdr:spPr>
      <xdr:txBody>
        <a:bodyPr rot="0" spcFirstLastPara="0" vert="horz" wrap="square" lIns="91440" tIns="45720" rIns="91440" bIns="45720" numCol="1" spcCol="0" rtlCol="0" fromWordArt="0" anchor="t" anchorCtr="0" forceAA="0" compatLnSpc="1">
          <a:prstTxWarp prst="textNoShape">
            <a:avLst/>
          </a:prstTxWarp>
          <a:spAutoFit/>
          <a:scene3d>
            <a:camera prst="orthographicFront"/>
            <a:lightRig rig="threePt" dir="t"/>
          </a:scene3d>
          <a:sp3d extrusionH="57150">
            <a:bevelT w="38100" h="38100"/>
          </a:sp3d>
        </a:bodyPr>
        <a:lstStyle/>
        <a:p>
          <a:pPr marL="0" marR="0" algn="ctr">
            <a:lnSpc>
              <a:spcPct val="107000"/>
            </a:lnSpc>
            <a:spcBef>
              <a:spcPts val="0"/>
            </a:spcBef>
            <a:spcAft>
              <a:spcPts val="800"/>
            </a:spcAft>
          </a:pPr>
          <a:r>
            <a:rPr lang="en-US" sz="36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2023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3</xdr:col>
      <xdr:colOff>619125</xdr:colOff>
      <xdr:row>0</xdr:row>
      <xdr:rowOff>190500</xdr:rowOff>
    </xdr:from>
    <xdr:to>
      <xdr:col>4</xdr:col>
      <xdr:colOff>795655</xdr:colOff>
      <xdr:row>5</xdr:row>
      <xdr:rowOff>50165</xdr:rowOff>
    </xdr:to>
    <xdr:sp macro="" textlink="">
      <xdr:nvSpPr>
        <xdr:cNvPr id="4" name="Text Box 1">
          <a:extLst>
            <a:ext uri="{FF2B5EF4-FFF2-40B4-BE49-F238E27FC236}">
              <a16:creationId xmlns:a16="http://schemas.microsoft.com/office/drawing/2014/main" id="{2AC625D1-828B-42C6-B129-B6D2BFE9EDF9}"/>
            </a:ext>
          </a:extLst>
        </xdr:cNvPr>
        <xdr:cNvSpPr txBox="1"/>
      </xdr:nvSpPr>
      <xdr:spPr>
        <a:xfrm>
          <a:off x="5610225" y="190500"/>
          <a:ext cx="1119505" cy="821690"/>
        </a:xfrm>
        <a:prstGeom prst="rect">
          <a:avLst/>
        </a:prstGeom>
        <a:noFill/>
        <a:ln>
          <a:noFill/>
        </a:ln>
      </xdr:spPr>
      <xdr:txBody>
        <a:bodyPr rot="0" spcFirstLastPara="0" vert="horz" wrap="square" lIns="91440" tIns="45720" rIns="91440" bIns="45720" numCol="1" spcCol="0" rtlCol="0" fromWordArt="0" anchor="t" anchorCtr="0" forceAA="0" compatLnSpc="1">
          <a:prstTxWarp prst="textNoShape">
            <a:avLst/>
          </a:prstTxWarp>
          <a:spAutoFit/>
          <a:scene3d>
            <a:camera prst="orthographicFront"/>
            <a:lightRig rig="threePt" dir="t"/>
          </a:scene3d>
          <a:sp3d extrusionH="57150">
            <a:bevelT w="38100" h="38100"/>
          </a:sp3d>
        </a:bodyPr>
        <a:lstStyle/>
        <a:p>
          <a:pPr marL="0" marR="0" algn="ctr">
            <a:lnSpc>
              <a:spcPct val="107000"/>
            </a:lnSpc>
            <a:spcBef>
              <a:spcPts val="0"/>
            </a:spcBef>
            <a:spcAft>
              <a:spcPts val="800"/>
            </a:spcAft>
          </a:pPr>
          <a:r>
            <a:rPr lang="en-US" sz="36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2023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666750</xdr:colOff>
      <xdr:row>1</xdr:row>
      <xdr:rowOff>161926</xdr:rowOff>
    </xdr:from>
    <xdr:to>
      <xdr:col>1</xdr:col>
      <xdr:colOff>2495550</xdr:colOff>
      <xdr:row>4</xdr:row>
      <xdr:rowOff>38328</xdr:rowOff>
    </xdr:to>
    <xdr:sp macro="" textlink="">
      <xdr:nvSpPr>
        <xdr:cNvPr id="6" name="Text Box 1">
          <a:extLst>
            <a:ext uri="{FF2B5EF4-FFF2-40B4-BE49-F238E27FC236}">
              <a16:creationId xmlns:a16="http://schemas.microsoft.com/office/drawing/2014/main" id="{BC4F25DF-9819-9BD1-8A87-EAB9270391D5}"/>
            </a:ext>
          </a:extLst>
        </xdr:cNvPr>
        <xdr:cNvSpPr txBox="1"/>
      </xdr:nvSpPr>
      <xdr:spPr>
        <a:xfrm>
          <a:off x="1038225" y="361951"/>
          <a:ext cx="1828800" cy="476477"/>
        </a:xfrm>
        <a:prstGeom prst="rect">
          <a:avLst/>
        </a:prstGeom>
        <a:noFill/>
        <a:ln>
          <a:noFill/>
        </a:ln>
        <a:effectLst>
          <a:glow rad="228600">
            <a:schemeClr val="accent1">
              <a:satMod val="175000"/>
              <a:alpha val="40000"/>
            </a:schemeClr>
          </a:glow>
        </a:effectLst>
        <a:scene3d>
          <a:camera prst="orthographicFront"/>
          <a:lightRig rig="threePt" dir="t"/>
        </a:scene3d>
        <a:sp3d>
          <a:bevelT/>
        </a:sp3d>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07000"/>
            </a:lnSpc>
            <a:spcBef>
              <a:spcPts val="0"/>
            </a:spcBef>
            <a:spcAft>
              <a:spcPts val="800"/>
            </a:spcAft>
          </a:pPr>
          <a:r>
            <a:rPr lang="en-US" sz="24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PROPOSED</a:t>
          </a:r>
          <a:endParaRPr lang="en-US" sz="24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1103897</xdr:colOff>
      <xdr:row>3</xdr:row>
      <xdr:rowOff>0</xdr:rowOff>
    </xdr:to>
    <xdr:pic>
      <xdr:nvPicPr>
        <xdr:cNvPr id="2" name="Picture 7">
          <a:extLst>
            <a:ext uri="{FF2B5EF4-FFF2-40B4-BE49-F238E27FC236}">
              <a16:creationId xmlns:a16="http://schemas.microsoft.com/office/drawing/2014/main" id="{39F15B5F-612C-4B48-ADD8-488C7F1127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3897"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971550</xdr:colOff>
      <xdr:row>0</xdr:row>
      <xdr:rowOff>0</xdr:rowOff>
    </xdr:from>
    <xdr:to>
      <xdr:col>4</xdr:col>
      <xdr:colOff>8255</xdr:colOff>
      <xdr:row>4</xdr:row>
      <xdr:rowOff>21590</xdr:rowOff>
    </xdr:to>
    <xdr:sp macro="" textlink="">
      <xdr:nvSpPr>
        <xdr:cNvPr id="3" name="Text Box 1">
          <a:extLst>
            <a:ext uri="{FF2B5EF4-FFF2-40B4-BE49-F238E27FC236}">
              <a16:creationId xmlns:a16="http://schemas.microsoft.com/office/drawing/2014/main" id="{2B1A681B-6700-AAFB-FC3C-1BC723521873}"/>
            </a:ext>
          </a:extLst>
        </xdr:cNvPr>
        <xdr:cNvSpPr txBox="1"/>
      </xdr:nvSpPr>
      <xdr:spPr>
        <a:xfrm>
          <a:off x="7315200" y="0"/>
          <a:ext cx="1113155" cy="821690"/>
        </a:xfrm>
        <a:prstGeom prst="rect">
          <a:avLst/>
        </a:prstGeom>
        <a:noFill/>
        <a:ln>
          <a:noFill/>
        </a:ln>
      </xdr:spPr>
      <xdr:txBody>
        <a:bodyPr rot="0" spcFirstLastPara="0" vert="horz" wrap="square" lIns="91440" tIns="45720" rIns="91440" bIns="45720" numCol="1" spcCol="0" rtlCol="0" fromWordArt="0" anchor="t" anchorCtr="0" forceAA="0" compatLnSpc="1">
          <a:prstTxWarp prst="textNoShape">
            <a:avLst/>
          </a:prstTxWarp>
          <a:spAutoFit/>
          <a:scene3d>
            <a:camera prst="orthographicFront"/>
            <a:lightRig rig="threePt" dir="t"/>
          </a:scene3d>
          <a:sp3d extrusionH="57150">
            <a:bevelT w="38100" h="38100"/>
          </a:sp3d>
        </a:bodyPr>
        <a:lstStyle/>
        <a:p>
          <a:pPr marL="0" marR="0" algn="ctr">
            <a:lnSpc>
              <a:spcPct val="107000"/>
            </a:lnSpc>
            <a:spcBef>
              <a:spcPts val="0"/>
            </a:spcBef>
            <a:spcAft>
              <a:spcPts val="800"/>
            </a:spcAft>
          </a:pPr>
          <a:r>
            <a:rPr lang="en-US" sz="36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2023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581025</xdr:colOff>
      <xdr:row>1</xdr:row>
      <xdr:rowOff>57150</xdr:rowOff>
    </xdr:from>
    <xdr:to>
      <xdr:col>0</xdr:col>
      <xdr:colOff>2856865</xdr:colOff>
      <xdr:row>3</xdr:row>
      <xdr:rowOff>66410</xdr:rowOff>
    </xdr:to>
    <xdr:sp macro="" textlink="">
      <xdr:nvSpPr>
        <xdr:cNvPr id="4" name="Text Box 1">
          <a:extLst>
            <a:ext uri="{FF2B5EF4-FFF2-40B4-BE49-F238E27FC236}">
              <a16:creationId xmlns:a16="http://schemas.microsoft.com/office/drawing/2014/main" id="{5DF1B3DA-7B19-46B0-92E5-D07FA3825525}"/>
            </a:ext>
          </a:extLst>
        </xdr:cNvPr>
        <xdr:cNvSpPr txBox="1"/>
      </xdr:nvSpPr>
      <xdr:spPr>
        <a:xfrm>
          <a:off x="581025" y="257175"/>
          <a:ext cx="2275840" cy="409310"/>
        </a:xfrm>
        <a:prstGeom prst="rect">
          <a:avLst/>
        </a:prstGeom>
        <a:noFill/>
        <a:ln>
          <a:noFill/>
        </a:ln>
        <a:effectLst>
          <a:glow rad="228600">
            <a:schemeClr val="accent1">
              <a:satMod val="175000"/>
              <a:alpha val="40000"/>
            </a:schemeClr>
          </a:glow>
        </a:effectLst>
        <a:scene3d>
          <a:camera prst="orthographicFront"/>
          <a:lightRig rig="threePt" dir="t"/>
        </a:scene3d>
        <a:sp3d>
          <a:bevelT/>
        </a:sp3d>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07000"/>
            </a:lnSpc>
            <a:spcBef>
              <a:spcPts val="0"/>
            </a:spcBef>
            <a:spcAft>
              <a:spcPts val="800"/>
            </a:spcAft>
          </a:pPr>
          <a:r>
            <a:rPr lang="en-US" sz="2000" b="1">
              <a:ln w="9525" cap="flat" cmpd="sng" algn="ctr">
                <a:solidFill>
                  <a:srgbClr val="FFFFFF"/>
                </a:solidFill>
                <a:prstDash val="solid"/>
                <a:round/>
              </a:ln>
              <a:solidFill>
                <a:srgbClr val="5B9BD5"/>
              </a:solidFill>
              <a:effectLst>
                <a:outerShdw blurRad="12700" dist="38100" dir="2700000" algn="tl">
                  <a:schemeClr val="accent5">
                    <a:lumMod val="60000"/>
                    <a:lumOff val="40000"/>
                  </a:schemeClr>
                </a:outerShdw>
              </a:effectLst>
              <a:latin typeface="Calibri" panose="020F0502020204030204" pitchFamily="34" charset="0"/>
              <a:ea typeface="Calibri" panose="020F0502020204030204" pitchFamily="34" charset="0"/>
              <a:cs typeface="Times New Roman" panose="02020603050405020304" pitchFamily="18" charset="0"/>
            </a:rPr>
            <a:t>PROPOSED</a:t>
          </a:r>
          <a:endParaRPr lang="en-US" sz="20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B2:B28"/>
  <sheetViews>
    <sheetView workbookViewId="0">
      <selection activeCell="G24" sqref="G24"/>
    </sheetView>
  </sheetViews>
  <sheetFormatPr defaultRowHeight="12.5" x14ac:dyDescent="0.25"/>
  <cols>
    <col min="2" max="2" width="116.1796875" customWidth="1"/>
  </cols>
  <sheetData>
    <row r="2" spans="2:2" x14ac:dyDescent="0.25">
      <c r="B2" s="175" t="s">
        <v>208</v>
      </c>
    </row>
    <row r="3" spans="2:2" x14ac:dyDescent="0.25">
      <c r="B3" s="32"/>
    </row>
    <row r="4" spans="2:2" x14ac:dyDescent="0.25">
      <c r="B4" s="175" t="s">
        <v>209</v>
      </c>
    </row>
    <row r="5" spans="2:2" x14ac:dyDescent="0.25">
      <c r="B5" s="32"/>
    </row>
    <row r="6" spans="2:2" x14ac:dyDescent="0.25">
      <c r="B6" s="32" t="s">
        <v>177</v>
      </c>
    </row>
    <row r="7" spans="2:2" x14ac:dyDescent="0.25">
      <c r="B7" s="32"/>
    </row>
    <row r="8" spans="2:2" ht="37.5" x14ac:dyDescent="0.25">
      <c r="B8" s="32" t="s">
        <v>178</v>
      </c>
    </row>
    <row r="9" spans="2:2" x14ac:dyDescent="0.25">
      <c r="B9" s="32"/>
    </row>
    <row r="10" spans="2:2" x14ac:dyDescent="0.25">
      <c r="B10" s="175" t="s">
        <v>191</v>
      </c>
    </row>
    <row r="11" spans="2:2" x14ac:dyDescent="0.25">
      <c r="B11" s="32"/>
    </row>
    <row r="12" spans="2:2" x14ac:dyDescent="0.25">
      <c r="B12" s="175" t="s">
        <v>192</v>
      </c>
    </row>
    <row r="13" spans="2:2" x14ac:dyDescent="0.25">
      <c r="B13" s="32"/>
    </row>
    <row r="14" spans="2:2" ht="25" x14ac:dyDescent="0.25">
      <c r="B14" s="175" t="s">
        <v>193</v>
      </c>
    </row>
    <row r="15" spans="2:2" x14ac:dyDescent="0.25">
      <c r="B15" s="32"/>
    </row>
    <row r="16" spans="2:2" x14ac:dyDescent="0.25">
      <c r="B16" s="32" t="s">
        <v>179</v>
      </c>
    </row>
    <row r="17" spans="2:2" x14ac:dyDescent="0.25">
      <c r="B17" s="32"/>
    </row>
    <row r="18" spans="2:2" ht="37.5" x14ac:dyDescent="0.25">
      <c r="B18" s="32" t="s">
        <v>180</v>
      </c>
    </row>
    <row r="19" spans="2:2" x14ac:dyDescent="0.25">
      <c r="B19" s="32"/>
    </row>
    <row r="20" spans="2:2" x14ac:dyDescent="0.25">
      <c r="B20" s="32" t="s">
        <v>181</v>
      </c>
    </row>
    <row r="21" spans="2:2" x14ac:dyDescent="0.25">
      <c r="B21" s="32"/>
    </row>
    <row r="22" spans="2:2" ht="37.5" x14ac:dyDescent="0.25">
      <c r="B22" s="32" t="s">
        <v>182</v>
      </c>
    </row>
    <row r="23" spans="2:2" x14ac:dyDescent="0.25">
      <c r="B23" s="32"/>
    </row>
    <row r="24" spans="2:2" ht="25" x14ac:dyDescent="0.25">
      <c r="B24" s="32" t="s">
        <v>183</v>
      </c>
    </row>
    <row r="25" spans="2:2" x14ac:dyDescent="0.25">
      <c r="B25" s="32"/>
    </row>
    <row r="26" spans="2:2" ht="25" x14ac:dyDescent="0.25">
      <c r="B26" s="32" t="s">
        <v>184</v>
      </c>
    </row>
    <row r="27" spans="2:2" x14ac:dyDescent="0.25">
      <c r="B27" s="32"/>
    </row>
    <row r="28" spans="2:2" ht="25" x14ac:dyDescent="0.25">
      <c r="B28" s="32" t="s">
        <v>185</v>
      </c>
    </row>
  </sheetData>
  <sheetProtection selectLockedCells="1" selectUnlockedCells="1"/>
  <phoneticPr fontId="0" type="noConversion"/>
  <pageMargins left="0.25" right="0.25" top="0.32" bottom="0.75" header="0.3" footer="0.3"/>
  <pageSetup orientation="portrait" r:id="rId1"/>
  <headerFooter alignWithMargins="0">
    <oddFooter>&amp;C&amp;9Alzheimer's Respite Services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66"/>
  <sheetViews>
    <sheetView zoomScaleNormal="100" workbookViewId="0">
      <selection activeCell="A28" sqref="A28"/>
    </sheetView>
  </sheetViews>
  <sheetFormatPr defaultRowHeight="12.5" x14ac:dyDescent="0.25"/>
  <cols>
    <col min="1" max="1" width="54.7265625" customWidth="1"/>
    <col min="2" max="2" width="15.7265625" style="58" customWidth="1"/>
    <col min="3" max="3" width="20.453125" style="58" customWidth="1"/>
    <col min="4" max="4" width="29.7265625" style="68" customWidth="1"/>
    <col min="5" max="5" width="20.7265625" customWidth="1"/>
  </cols>
  <sheetData>
    <row r="1" spans="1:5" ht="15.5" x14ac:dyDescent="0.35">
      <c r="A1" s="193" t="s">
        <v>147</v>
      </c>
      <c r="B1" s="193"/>
      <c r="C1" s="193"/>
      <c r="D1" s="193"/>
      <c r="E1" s="3"/>
    </row>
    <row r="2" spans="1:5" ht="15.5" x14ac:dyDescent="0.35">
      <c r="A2" s="193" t="s">
        <v>188</v>
      </c>
      <c r="B2" s="193"/>
      <c r="C2" s="193"/>
      <c r="D2" s="193"/>
      <c r="E2" s="3" t="s">
        <v>1</v>
      </c>
    </row>
    <row r="3" spans="1:5" ht="15.5" x14ac:dyDescent="0.35">
      <c r="A3" s="193" t="s">
        <v>210</v>
      </c>
      <c r="B3" s="193"/>
      <c r="C3" s="193"/>
      <c r="D3" s="193"/>
      <c r="E3" s="3"/>
    </row>
    <row r="4" spans="1:5" ht="15.5" x14ac:dyDescent="0.35">
      <c r="A4" s="70" t="s">
        <v>196</v>
      </c>
      <c r="B4" s="210">
        <f>'Applicant Information'!C6</f>
        <v>0</v>
      </c>
      <c r="C4" s="211"/>
      <c r="D4" s="211"/>
      <c r="E4" s="3" t="s">
        <v>117</v>
      </c>
    </row>
    <row r="5" spans="1:5" ht="15.5" x14ac:dyDescent="0.35">
      <c r="A5" s="70" t="s">
        <v>87</v>
      </c>
      <c r="B5" s="210">
        <f>'CSP 3'!$C$9</f>
        <v>0</v>
      </c>
      <c r="C5" s="211"/>
      <c r="D5" s="211"/>
      <c r="E5" s="3" t="s">
        <v>118</v>
      </c>
    </row>
    <row r="6" spans="1:5" ht="15.5" x14ac:dyDescent="0.35">
      <c r="A6" s="69" t="s">
        <v>88</v>
      </c>
      <c r="B6" s="212">
        <f>'CSP 3'!$C$7</f>
        <v>0</v>
      </c>
      <c r="C6" s="212"/>
      <c r="D6" s="212"/>
      <c r="E6" s="3" t="s">
        <v>118</v>
      </c>
    </row>
    <row r="7" spans="1:5" ht="13" x14ac:dyDescent="0.3">
      <c r="A7" s="62" t="s">
        <v>89</v>
      </c>
      <c r="B7" s="60"/>
      <c r="C7" s="60"/>
      <c r="D7" s="61" t="s">
        <v>82</v>
      </c>
    </row>
    <row r="8" spans="1:5" s="32" customFormat="1" ht="25.5" customHeight="1" thickBot="1" x14ac:dyDescent="0.35">
      <c r="A8" s="116" t="s">
        <v>119</v>
      </c>
      <c r="B8" s="117" t="s">
        <v>120</v>
      </c>
      <c r="C8" s="117" t="s">
        <v>121</v>
      </c>
      <c r="D8" s="93" t="s">
        <v>122</v>
      </c>
    </row>
    <row r="9" spans="1:5" ht="13.5" thickTop="1" x14ac:dyDescent="0.3">
      <c r="A9" s="118"/>
      <c r="B9" s="119"/>
      <c r="C9" s="120"/>
      <c r="D9" s="63">
        <f>B9*C9</f>
        <v>0</v>
      </c>
    </row>
    <row r="10" spans="1:5" ht="13" x14ac:dyDescent="0.3">
      <c r="A10" s="121"/>
      <c r="B10" s="122"/>
      <c r="C10" s="123"/>
      <c r="D10" s="63">
        <f t="shared" ref="D10:D15" si="0">B10*C10</f>
        <v>0</v>
      </c>
    </row>
    <row r="11" spans="1:5" x14ac:dyDescent="0.25">
      <c r="A11" s="180"/>
      <c r="B11" s="122"/>
      <c r="C11" s="123"/>
      <c r="D11" s="63">
        <f t="shared" si="0"/>
        <v>0</v>
      </c>
    </row>
    <row r="12" spans="1:5" x14ac:dyDescent="0.25">
      <c r="A12" s="180"/>
      <c r="B12" s="122"/>
      <c r="C12" s="123"/>
      <c r="D12" s="63">
        <f t="shared" si="0"/>
        <v>0</v>
      </c>
    </row>
    <row r="13" spans="1:5" x14ac:dyDescent="0.25">
      <c r="A13" s="180"/>
      <c r="B13" s="122"/>
      <c r="C13" s="123"/>
      <c r="D13" s="63">
        <f t="shared" si="0"/>
        <v>0</v>
      </c>
    </row>
    <row r="14" spans="1:5" x14ac:dyDescent="0.25">
      <c r="A14" s="180"/>
      <c r="B14" s="122"/>
      <c r="C14" s="123"/>
      <c r="D14" s="63">
        <f t="shared" si="0"/>
        <v>0</v>
      </c>
    </row>
    <row r="15" spans="1:5" ht="13" thickBot="1" x14ac:dyDescent="0.3">
      <c r="A15" s="124"/>
      <c r="B15" s="125"/>
      <c r="C15" s="126"/>
      <c r="D15" s="71">
        <f t="shared" si="0"/>
        <v>0</v>
      </c>
    </row>
    <row r="16" spans="1:5" ht="13.5" thickTop="1" x14ac:dyDescent="0.3">
      <c r="A16" s="64" t="s">
        <v>84</v>
      </c>
      <c r="B16" s="65"/>
      <c r="C16" s="65"/>
      <c r="D16" s="66">
        <f>SUM(D9:D15)</f>
        <v>0</v>
      </c>
      <c r="E16" t="s">
        <v>137</v>
      </c>
    </row>
    <row r="17" spans="1:5" ht="25.5" customHeight="1" thickBot="1" x14ac:dyDescent="0.35">
      <c r="A17" s="127" t="s">
        <v>123</v>
      </c>
      <c r="B17" s="117" t="s">
        <v>124</v>
      </c>
      <c r="C17" s="117" t="s">
        <v>121</v>
      </c>
      <c r="D17" s="84" t="s">
        <v>122</v>
      </c>
    </row>
    <row r="18" spans="1:5" ht="13" thickTop="1" x14ac:dyDescent="0.25">
      <c r="A18" s="181"/>
      <c r="B18" s="119"/>
      <c r="C18" s="120"/>
      <c r="D18" s="63">
        <f t="shared" ref="D18:D24" si="1">B18*C18</f>
        <v>0</v>
      </c>
    </row>
    <row r="19" spans="1:5" x14ac:dyDescent="0.25">
      <c r="A19" s="180"/>
      <c r="B19" s="122"/>
      <c r="C19" s="123"/>
      <c r="D19" s="63">
        <f t="shared" si="1"/>
        <v>0</v>
      </c>
    </row>
    <row r="20" spans="1:5" x14ac:dyDescent="0.25">
      <c r="A20" s="180"/>
      <c r="B20" s="122"/>
      <c r="C20" s="123"/>
      <c r="D20" s="63">
        <f t="shared" si="1"/>
        <v>0</v>
      </c>
    </row>
    <row r="21" spans="1:5" x14ac:dyDescent="0.25">
      <c r="A21" s="180"/>
      <c r="B21" s="122"/>
      <c r="C21" s="123"/>
      <c r="D21" s="63">
        <f t="shared" si="1"/>
        <v>0</v>
      </c>
    </row>
    <row r="22" spans="1:5" x14ac:dyDescent="0.25">
      <c r="A22" s="180"/>
      <c r="B22" s="122"/>
      <c r="C22" s="123"/>
      <c r="D22" s="63">
        <f t="shared" si="1"/>
        <v>0</v>
      </c>
    </row>
    <row r="23" spans="1:5" x14ac:dyDescent="0.25">
      <c r="A23" s="180"/>
      <c r="B23" s="122"/>
      <c r="C23" s="123"/>
      <c r="D23" s="63">
        <f t="shared" si="1"/>
        <v>0</v>
      </c>
    </row>
    <row r="24" spans="1:5" ht="13" thickBot="1" x14ac:dyDescent="0.3">
      <c r="A24" s="124"/>
      <c r="B24" s="125"/>
      <c r="C24" s="126"/>
      <c r="D24" s="71">
        <f t="shared" si="1"/>
        <v>0</v>
      </c>
    </row>
    <row r="25" spans="1:5" ht="13.5" thickTop="1" x14ac:dyDescent="0.3">
      <c r="A25" s="64" t="s">
        <v>84</v>
      </c>
      <c r="B25" s="65"/>
      <c r="C25" s="65"/>
      <c r="D25" s="66">
        <f>SUM(D18:D24)</f>
        <v>0</v>
      </c>
      <c r="E25" t="s">
        <v>138</v>
      </c>
    </row>
    <row r="26" spans="1:5" ht="25.5" customHeight="1" thickBot="1" x14ac:dyDescent="0.35">
      <c r="A26" s="128" t="s">
        <v>125</v>
      </c>
      <c r="B26" s="117" t="s">
        <v>126</v>
      </c>
      <c r="C26" s="117" t="s">
        <v>127</v>
      </c>
      <c r="D26" s="84" t="s">
        <v>122</v>
      </c>
    </row>
    <row r="27" spans="1:5" ht="13" thickTop="1" x14ac:dyDescent="0.25">
      <c r="A27" s="181"/>
      <c r="B27" s="119"/>
      <c r="C27" s="120"/>
      <c r="D27" s="63">
        <f t="shared" ref="D27:D32" si="2">B27*C27</f>
        <v>0</v>
      </c>
    </row>
    <row r="28" spans="1:5" x14ac:dyDescent="0.25">
      <c r="A28" s="180"/>
      <c r="B28" s="122"/>
      <c r="C28" s="123"/>
      <c r="D28" s="63">
        <f t="shared" si="2"/>
        <v>0</v>
      </c>
    </row>
    <row r="29" spans="1:5" x14ac:dyDescent="0.25">
      <c r="A29" s="180"/>
      <c r="B29" s="122"/>
      <c r="C29" s="123"/>
      <c r="D29" s="63">
        <f t="shared" si="2"/>
        <v>0</v>
      </c>
    </row>
    <row r="30" spans="1:5" x14ac:dyDescent="0.25">
      <c r="A30" s="180"/>
      <c r="B30" s="122"/>
      <c r="C30" s="123"/>
      <c r="D30" s="63">
        <f t="shared" si="2"/>
        <v>0</v>
      </c>
    </row>
    <row r="31" spans="1:5" x14ac:dyDescent="0.25">
      <c r="A31" s="180"/>
      <c r="B31" s="122"/>
      <c r="C31" s="123"/>
      <c r="D31" s="63">
        <f t="shared" si="2"/>
        <v>0</v>
      </c>
    </row>
    <row r="32" spans="1:5" ht="13" thickBot="1" x14ac:dyDescent="0.3">
      <c r="A32" s="182"/>
      <c r="B32" s="125"/>
      <c r="C32" s="126"/>
      <c r="D32" s="71">
        <f t="shared" si="2"/>
        <v>0</v>
      </c>
    </row>
    <row r="33" spans="1:5" ht="13.5" thickTop="1" x14ac:dyDescent="0.3">
      <c r="A33" s="64" t="s">
        <v>84</v>
      </c>
      <c r="B33" s="65"/>
      <c r="C33" s="65"/>
      <c r="D33" s="66">
        <f>SUM(D27:D32)</f>
        <v>0</v>
      </c>
      <c r="E33" t="s">
        <v>139</v>
      </c>
    </row>
    <row r="34" spans="1:5" ht="25.5" customHeight="1" thickBot="1" x14ac:dyDescent="0.35">
      <c r="A34" s="117" t="s">
        <v>128</v>
      </c>
      <c r="B34" s="117" t="s">
        <v>126</v>
      </c>
      <c r="C34" s="117" t="s">
        <v>127</v>
      </c>
      <c r="D34" s="84" t="s">
        <v>122</v>
      </c>
    </row>
    <row r="35" spans="1:5" ht="13" thickTop="1" x14ac:dyDescent="0.25">
      <c r="A35" s="181"/>
      <c r="B35" s="119"/>
      <c r="C35" s="120"/>
      <c r="D35" s="63">
        <f>B35*C35</f>
        <v>0</v>
      </c>
    </row>
    <row r="36" spans="1:5" x14ac:dyDescent="0.25">
      <c r="A36" s="180"/>
      <c r="B36" s="122"/>
      <c r="C36" s="123"/>
      <c r="D36" s="63">
        <f>B36*C36</f>
        <v>0</v>
      </c>
    </row>
    <row r="37" spans="1:5" ht="13" thickBot="1" x14ac:dyDescent="0.3">
      <c r="A37" s="124"/>
      <c r="B37" s="125"/>
      <c r="C37" s="126"/>
      <c r="D37" s="71">
        <f>B37*C37</f>
        <v>0</v>
      </c>
    </row>
    <row r="38" spans="1:5" ht="13.5" thickTop="1" x14ac:dyDescent="0.3">
      <c r="A38" s="64" t="s">
        <v>84</v>
      </c>
      <c r="B38" s="65"/>
      <c r="C38" s="65"/>
      <c r="D38" s="66">
        <f>SUM(D35:D37)</f>
        <v>0</v>
      </c>
      <c r="E38" t="s">
        <v>140</v>
      </c>
    </row>
    <row r="39" spans="1:5" ht="25.5" customHeight="1" thickBot="1" x14ac:dyDescent="0.35">
      <c r="A39" s="128" t="s">
        <v>129</v>
      </c>
      <c r="B39" s="117" t="s">
        <v>130</v>
      </c>
      <c r="C39" s="117" t="s">
        <v>127</v>
      </c>
      <c r="D39" s="84" t="s">
        <v>131</v>
      </c>
    </row>
    <row r="40" spans="1:5" ht="13" thickTop="1" x14ac:dyDescent="0.25">
      <c r="A40" s="181"/>
      <c r="B40" s="119"/>
      <c r="C40" s="120"/>
      <c r="D40" s="63">
        <f>B40*C40</f>
        <v>0</v>
      </c>
    </row>
    <row r="41" spans="1:5" x14ac:dyDescent="0.25">
      <c r="A41" s="180"/>
      <c r="B41" s="122"/>
      <c r="C41" s="123"/>
      <c r="D41" s="63">
        <f>B41*C41</f>
        <v>0</v>
      </c>
    </row>
    <row r="42" spans="1:5" x14ac:dyDescent="0.25">
      <c r="A42" s="180"/>
      <c r="B42" s="122"/>
      <c r="C42" s="123"/>
      <c r="D42" s="63">
        <f>B42*C42</f>
        <v>0</v>
      </c>
    </row>
    <row r="43" spans="1:5" x14ac:dyDescent="0.25">
      <c r="A43" s="180"/>
      <c r="B43" s="122"/>
      <c r="C43" s="123"/>
      <c r="D43" s="63">
        <f>B43*C43</f>
        <v>0</v>
      </c>
    </row>
    <row r="44" spans="1:5" ht="13" thickBot="1" x14ac:dyDescent="0.3">
      <c r="A44" s="182"/>
      <c r="B44" s="125"/>
      <c r="C44" s="126"/>
      <c r="D44" s="71">
        <f>B44*C44</f>
        <v>0</v>
      </c>
    </row>
    <row r="45" spans="1:5" ht="13.5" thickTop="1" x14ac:dyDescent="0.3">
      <c r="A45" s="64" t="s">
        <v>84</v>
      </c>
      <c r="B45" s="65"/>
      <c r="C45" s="65"/>
      <c r="D45" s="66">
        <f>SUM(D40:D44)</f>
        <v>0</v>
      </c>
      <c r="E45" t="s">
        <v>141</v>
      </c>
    </row>
    <row r="46" spans="1:5" ht="25.5" customHeight="1" thickBot="1" x14ac:dyDescent="0.35">
      <c r="A46" s="129" t="s">
        <v>132</v>
      </c>
      <c r="B46" s="130" t="s">
        <v>120</v>
      </c>
      <c r="C46" s="130" t="s">
        <v>121</v>
      </c>
      <c r="D46" s="78" t="s">
        <v>133</v>
      </c>
    </row>
    <row r="47" spans="1:5" ht="13" thickTop="1" x14ac:dyDescent="0.25">
      <c r="A47" s="181"/>
      <c r="B47" s="119"/>
      <c r="C47" s="120"/>
      <c r="D47" s="63">
        <f>B47*C47</f>
        <v>0</v>
      </c>
    </row>
    <row r="48" spans="1:5" x14ac:dyDescent="0.25">
      <c r="A48" s="180"/>
      <c r="B48" s="122"/>
      <c r="C48" s="123"/>
      <c r="D48" s="63">
        <f>B48*C48</f>
        <v>0</v>
      </c>
    </row>
    <row r="49" spans="1:5" ht="13" thickBot="1" x14ac:dyDescent="0.3">
      <c r="A49" s="124"/>
      <c r="B49" s="125"/>
      <c r="C49" s="126"/>
      <c r="D49" s="71">
        <f>B49*C49</f>
        <v>0</v>
      </c>
    </row>
    <row r="50" spans="1:5" ht="13.5" thickTop="1" x14ac:dyDescent="0.3">
      <c r="A50" s="64" t="s">
        <v>84</v>
      </c>
      <c r="B50" s="65"/>
      <c r="C50" s="65"/>
      <c r="D50" s="72">
        <f>SUM(D47:D49)</f>
        <v>0</v>
      </c>
      <c r="E50" t="s">
        <v>142</v>
      </c>
    </row>
    <row r="51" spans="1:5" ht="25.5" customHeight="1" thickBot="1" x14ac:dyDescent="0.35">
      <c r="A51" s="131" t="s">
        <v>136</v>
      </c>
      <c r="B51" s="130" t="s">
        <v>134</v>
      </c>
      <c r="C51" s="130" t="s">
        <v>121</v>
      </c>
      <c r="D51" s="79" t="s">
        <v>131</v>
      </c>
    </row>
    <row r="52" spans="1:5" ht="13" thickTop="1" x14ac:dyDescent="0.25">
      <c r="A52" s="181"/>
      <c r="B52" s="119"/>
      <c r="C52" s="120"/>
      <c r="D52" s="63">
        <f>B52*C52</f>
        <v>0</v>
      </c>
    </row>
    <row r="53" spans="1:5" x14ac:dyDescent="0.25">
      <c r="A53" s="180"/>
      <c r="B53" s="122"/>
      <c r="C53" s="123"/>
      <c r="D53" s="63">
        <f>B53*C53</f>
        <v>0</v>
      </c>
    </row>
    <row r="54" spans="1:5" x14ac:dyDescent="0.25">
      <c r="A54" s="180"/>
      <c r="B54" s="122"/>
      <c r="C54" s="123"/>
      <c r="D54" s="63">
        <f>B54*C54</f>
        <v>0</v>
      </c>
    </row>
    <row r="55" spans="1:5" ht="13" thickBot="1" x14ac:dyDescent="0.3">
      <c r="A55" s="124"/>
      <c r="B55" s="125"/>
      <c r="C55" s="126"/>
      <c r="D55" s="71">
        <f>B55*C55</f>
        <v>0</v>
      </c>
    </row>
    <row r="56" spans="1:5" ht="13.5" thickTop="1" x14ac:dyDescent="0.3">
      <c r="A56" s="64" t="s">
        <v>84</v>
      </c>
      <c r="B56" s="65"/>
      <c r="C56" s="65"/>
      <c r="D56" s="72">
        <f>SUM(D52:D55)</f>
        <v>0</v>
      </c>
      <c r="E56" t="s">
        <v>142</v>
      </c>
    </row>
    <row r="57" spans="1:5" ht="25.5" customHeight="1" thickBot="1" x14ac:dyDescent="0.35">
      <c r="A57" s="132" t="s">
        <v>135</v>
      </c>
      <c r="B57" s="130" t="s">
        <v>130</v>
      </c>
      <c r="C57" s="130" t="s">
        <v>127</v>
      </c>
      <c r="D57" s="79" t="s">
        <v>122</v>
      </c>
    </row>
    <row r="58" spans="1:5" ht="13" thickTop="1" x14ac:dyDescent="0.25">
      <c r="A58" s="181"/>
      <c r="B58" s="119"/>
      <c r="C58" s="120"/>
      <c r="D58" s="63">
        <f>B58*C58</f>
        <v>0</v>
      </c>
    </row>
    <row r="59" spans="1:5" x14ac:dyDescent="0.25">
      <c r="A59" s="180"/>
      <c r="B59" s="122"/>
      <c r="C59" s="123"/>
      <c r="D59" s="63">
        <f>B59*C59</f>
        <v>0</v>
      </c>
    </row>
    <row r="60" spans="1:5" ht="13" thickBot="1" x14ac:dyDescent="0.3">
      <c r="A60" s="124"/>
      <c r="B60" s="125"/>
      <c r="C60" s="126"/>
      <c r="D60" s="63">
        <f>B60*C60</f>
        <v>0</v>
      </c>
    </row>
    <row r="61" spans="1:5" ht="13.5" thickTop="1" x14ac:dyDescent="0.3">
      <c r="A61" s="64" t="s">
        <v>84</v>
      </c>
      <c r="B61" s="65"/>
      <c r="C61" s="65"/>
      <c r="D61" s="94">
        <f>SUM(D58:D60)</f>
        <v>0</v>
      </c>
      <c r="E61" t="s">
        <v>142</v>
      </c>
    </row>
    <row r="62" spans="1:5" ht="18" customHeight="1" x14ac:dyDescent="0.3">
      <c r="A62" s="85" t="s">
        <v>85</v>
      </c>
      <c r="B62" s="86"/>
      <c r="C62" s="87"/>
      <c r="D62" s="88">
        <f>D16+D25+D33+D38+D45</f>
        <v>0</v>
      </c>
      <c r="E62" t="s">
        <v>143</v>
      </c>
    </row>
    <row r="63" spans="1:5" ht="18" customHeight="1" x14ac:dyDescent="0.3">
      <c r="A63" s="80" t="s">
        <v>86</v>
      </c>
      <c r="B63" s="81"/>
      <c r="C63" s="82"/>
      <c r="D63" s="83">
        <f>D50+D56+D61</f>
        <v>0</v>
      </c>
      <c r="E63" t="s">
        <v>144</v>
      </c>
    </row>
    <row r="64" spans="1:5" ht="2.15" customHeight="1" thickBot="1" x14ac:dyDescent="0.35">
      <c r="A64" s="6"/>
      <c r="D64" s="67"/>
    </row>
    <row r="65" spans="1:5" ht="18" customHeight="1" thickTop="1" thickBot="1" x14ac:dyDescent="0.35">
      <c r="A65" s="76" t="s">
        <v>55</v>
      </c>
      <c r="B65" s="75"/>
      <c r="C65" s="75"/>
      <c r="D65" s="133">
        <f>D62+D63</f>
        <v>0</v>
      </c>
      <c r="E65" t="s">
        <v>145</v>
      </c>
    </row>
    <row r="66" spans="1:5" ht="13" thickTop="1" x14ac:dyDescent="0.25"/>
  </sheetData>
  <sheetProtection algorithmName="SHA-512" hashValue="uts9tjOdJ2O0gtjGaQQe3trTkpQptKhmQIg08oEn79qVbfoEgmKtOdySRnQjMWrxIKGbWUWdBLw3KcfD1cerow==" saltValue="8zgDoLlVV6it6y4oaExhVg==" spinCount="100000" sheet="1" selectLockedCells="1"/>
  <mergeCells count="6">
    <mergeCell ref="B6:D6"/>
    <mergeCell ref="A1:D1"/>
    <mergeCell ref="A2:D2"/>
    <mergeCell ref="A3:D3"/>
    <mergeCell ref="B4:D4"/>
    <mergeCell ref="B5:D5"/>
  </mergeCells>
  <printOptions horizontalCentered="1" verticalCentered="1"/>
  <pageMargins left="0.25" right="0.25" top="0.19" bottom="0.48" header="0.17" footer="0.3"/>
  <pageSetup scale="79" orientation="portrait" r:id="rId1"/>
  <headerFooter alignWithMargins="0">
    <oddFooter>&amp;C&amp;9Alzheimer's Respite Services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23"/>
  <sheetViews>
    <sheetView zoomScaleNormal="100" workbookViewId="0">
      <selection activeCell="D15" sqref="D15"/>
    </sheetView>
  </sheetViews>
  <sheetFormatPr defaultRowHeight="12.5" x14ac:dyDescent="0.25"/>
  <cols>
    <col min="1" max="1" width="30.7265625" customWidth="1"/>
    <col min="2" max="2" width="15.7265625" style="58" customWidth="1"/>
    <col min="3" max="3" width="25.7265625" style="58" customWidth="1"/>
    <col min="4" max="4" width="50.7265625" style="68" customWidth="1"/>
    <col min="5" max="5" width="20.7265625" customWidth="1"/>
  </cols>
  <sheetData>
    <row r="1" spans="1:5" ht="15.5" x14ac:dyDescent="0.35">
      <c r="A1" s="193" t="s">
        <v>147</v>
      </c>
      <c r="B1" s="193"/>
      <c r="C1" s="193"/>
      <c r="D1" s="193"/>
      <c r="E1" s="3"/>
    </row>
    <row r="2" spans="1:5" ht="15.5" x14ac:dyDescent="0.35">
      <c r="A2" s="193" t="s">
        <v>189</v>
      </c>
      <c r="B2" s="193"/>
      <c r="C2" s="193"/>
      <c r="D2" s="193"/>
      <c r="E2" s="3" t="s">
        <v>1</v>
      </c>
    </row>
    <row r="3" spans="1:5" ht="15.5" x14ac:dyDescent="0.35">
      <c r="A3" s="193" t="s">
        <v>210</v>
      </c>
      <c r="B3" s="193"/>
      <c r="C3" s="193"/>
      <c r="D3" s="193"/>
      <c r="E3" s="3"/>
    </row>
    <row r="4" spans="1:5" ht="15.5" x14ac:dyDescent="0.35">
      <c r="A4" s="98" t="s">
        <v>196</v>
      </c>
      <c r="B4" s="225">
        <f>'Applicant Information'!C6</f>
        <v>0</v>
      </c>
      <c r="C4" s="226"/>
      <c r="D4" s="227"/>
      <c r="E4" s="3" t="s">
        <v>117</v>
      </c>
    </row>
    <row r="5" spans="1:5" ht="15.5" x14ac:dyDescent="0.35">
      <c r="A5" s="98" t="s">
        <v>87</v>
      </c>
      <c r="B5" s="225">
        <f>'CSP 3'!$C$9</f>
        <v>0</v>
      </c>
      <c r="C5" s="226"/>
      <c r="D5" s="227"/>
      <c r="E5" s="3" t="s">
        <v>118</v>
      </c>
    </row>
    <row r="6" spans="1:5" ht="15.5" x14ac:dyDescent="0.35">
      <c r="A6" s="99" t="s">
        <v>88</v>
      </c>
      <c r="B6" s="228">
        <f>'CSP 3'!$C$7</f>
        <v>0</v>
      </c>
      <c r="C6" s="228"/>
      <c r="D6" s="229"/>
      <c r="E6" s="3" t="s">
        <v>118</v>
      </c>
    </row>
    <row r="7" spans="1:5" ht="13" x14ac:dyDescent="0.3">
      <c r="A7" s="100" t="s">
        <v>82</v>
      </c>
      <c r="B7" s="101"/>
      <c r="C7" s="230" t="s">
        <v>82</v>
      </c>
      <c r="D7" s="231"/>
    </row>
    <row r="8" spans="1:5" ht="35.15" customHeight="1" x14ac:dyDescent="0.3">
      <c r="A8" s="102" t="s">
        <v>156</v>
      </c>
      <c r="B8" s="103" t="s">
        <v>157</v>
      </c>
      <c r="C8" s="103" t="s">
        <v>165</v>
      </c>
      <c r="D8" s="103" t="s">
        <v>158</v>
      </c>
      <c r="E8" s="3" t="s">
        <v>167</v>
      </c>
    </row>
    <row r="9" spans="1:5" ht="28.5" thickBot="1" x14ac:dyDescent="0.35">
      <c r="A9" s="104" t="s">
        <v>168</v>
      </c>
      <c r="B9" s="105">
        <f>'CSP 3'!C32</f>
        <v>0</v>
      </c>
      <c r="C9" s="106"/>
      <c r="D9" s="107"/>
    </row>
    <row r="10" spans="1:5" ht="60" customHeight="1" thickTop="1" thickBot="1" x14ac:dyDescent="0.35">
      <c r="A10" s="108" t="s">
        <v>159</v>
      </c>
      <c r="B10" s="105">
        <f>'CSP 3'!C34</f>
        <v>0</v>
      </c>
      <c r="C10" s="109" t="s">
        <v>162</v>
      </c>
      <c r="D10" s="115"/>
      <c r="E10" s="36" t="s">
        <v>169</v>
      </c>
    </row>
    <row r="11" spans="1:5" ht="60" customHeight="1" thickTop="1" thickBot="1" x14ac:dyDescent="0.35">
      <c r="A11" s="108" t="s">
        <v>160</v>
      </c>
      <c r="B11" s="105">
        <f>'CSP 3'!C35</f>
        <v>0</v>
      </c>
      <c r="C11" s="109" t="s">
        <v>163</v>
      </c>
      <c r="D11" s="115"/>
      <c r="E11" s="36" t="s">
        <v>169</v>
      </c>
    </row>
    <row r="12" spans="1:5" ht="60" customHeight="1" thickTop="1" thickBot="1" x14ac:dyDescent="0.35">
      <c r="A12" s="110" t="s">
        <v>161</v>
      </c>
      <c r="B12" s="105">
        <f>'CSP 3'!C36</f>
        <v>0</v>
      </c>
      <c r="C12" s="111" t="s">
        <v>164</v>
      </c>
      <c r="D12" s="96"/>
      <c r="E12" s="36" t="s">
        <v>169</v>
      </c>
    </row>
    <row r="13" spans="1:5" ht="35.15" customHeight="1" thickTop="1" thickBot="1" x14ac:dyDescent="0.35">
      <c r="A13" s="102" t="s">
        <v>175</v>
      </c>
      <c r="B13" s="103" t="s">
        <v>174</v>
      </c>
      <c r="C13" s="103" t="s">
        <v>165</v>
      </c>
      <c r="D13" s="97" t="s">
        <v>158</v>
      </c>
      <c r="E13" s="36"/>
    </row>
    <row r="14" spans="1:5" ht="60" customHeight="1" thickTop="1" thickBot="1" x14ac:dyDescent="0.35">
      <c r="A14" s="112" t="s">
        <v>170</v>
      </c>
      <c r="B14" s="113" t="e">
        <f>'CSP 3'!C39</f>
        <v>#DIV/0!</v>
      </c>
      <c r="C14" s="112" t="s">
        <v>171</v>
      </c>
      <c r="D14" s="115"/>
      <c r="E14" s="36" t="s">
        <v>169</v>
      </c>
    </row>
    <row r="15" spans="1:5" ht="60" customHeight="1" thickTop="1" thickBot="1" x14ac:dyDescent="0.35">
      <c r="A15" s="108" t="s">
        <v>155</v>
      </c>
      <c r="B15" s="114" t="e">
        <f>'CSP 3'!C38</f>
        <v>#DIV/0!</v>
      </c>
      <c r="C15" s="108" t="s">
        <v>172</v>
      </c>
      <c r="D15" s="115"/>
      <c r="E15" s="36" t="s">
        <v>169</v>
      </c>
    </row>
    <row r="16" spans="1:5" ht="60" customHeight="1" thickTop="1" thickBot="1" x14ac:dyDescent="0.35">
      <c r="A16" s="108" t="s">
        <v>166</v>
      </c>
      <c r="B16" s="179" t="e">
        <f>'CSP 3'!E53</f>
        <v>#DIV/0!</v>
      </c>
      <c r="C16" s="108" t="s">
        <v>173</v>
      </c>
      <c r="D16" s="115"/>
      <c r="E16" s="36" t="s">
        <v>169</v>
      </c>
    </row>
    <row r="17" spans="1:5" ht="35.15" customHeight="1" thickTop="1" thickBot="1" x14ac:dyDescent="0.3">
      <c r="A17" s="222" t="s">
        <v>176</v>
      </c>
      <c r="B17" s="223"/>
      <c r="C17" s="223"/>
      <c r="D17" s="224"/>
    </row>
    <row r="18" spans="1:5" ht="35.15" customHeight="1" thickTop="1" x14ac:dyDescent="0.3">
      <c r="A18" s="213"/>
      <c r="B18" s="214"/>
      <c r="C18" s="214"/>
      <c r="D18" s="215"/>
      <c r="E18" s="36" t="s">
        <v>169</v>
      </c>
    </row>
    <row r="19" spans="1:5" ht="35.15" customHeight="1" x14ac:dyDescent="0.25">
      <c r="A19" s="216"/>
      <c r="B19" s="217"/>
      <c r="C19" s="217"/>
      <c r="D19" s="218"/>
    </row>
    <row r="20" spans="1:5" ht="35.15" customHeight="1" x14ac:dyDescent="0.25">
      <c r="A20" s="216"/>
      <c r="B20" s="217"/>
      <c r="C20" s="217"/>
      <c r="D20" s="218"/>
    </row>
    <row r="21" spans="1:5" ht="35.15" customHeight="1" x14ac:dyDescent="0.25">
      <c r="A21" s="216"/>
      <c r="B21" s="217"/>
      <c r="C21" s="217"/>
      <c r="D21" s="218"/>
    </row>
    <row r="22" spans="1:5" ht="35.15" customHeight="1" thickBot="1" x14ac:dyDescent="0.3">
      <c r="A22" s="219"/>
      <c r="B22" s="220"/>
      <c r="C22" s="220"/>
      <c r="D22" s="221"/>
    </row>
    <row r="23" spans="1:5" ht="13" thickTop="1" x14ac:dyDescent="0.25"/>
  </sheetData>
  <sheetProtection algorithmName="SHA-512" hashValue="UlXmBsG8FVIv1wt94ur27IsBGRs9BLeUxbE0VE+SPDUUBpId/Hyd+6HmBxxweVuAjRdZRPI7IbF9B7V7feckJg==" saltValue="uBhYYG1bwbby1UFnGIRzhw==" spinCount="100000" sheet="1" selectLockedCells="1"/>
  <mergeCells count="9">
    <mergeCell ref="C7:D7"/>
    <mergeCell ref="A17:D17"/>
    <mergeCell ref="A18:D22"/>
    <mergeCell ref="A1:D1"/>
    <mergeCell ref="A2:D2"/>
    <mergeCell ref="A3:D3"/>
    <mergeCell ref="B4:D4"/>
    <mergeCell ref="B5:D5"/>
    <mergeCell ref="B6:D6"/>
  </mergeCells>
  <printOptions horizontalCentered="1"/>
  <pageMargins left="0.25" right="0.25" top="0.24" bottom="0.41" header="0.17" footer="0.17"/>
  <pageSetup scale="84" orientation="portrait" r:id="rId1"/>
  <headerFooter alignWithMargins="0">
    <oddFooter>&amp;C&amp;9Alzheimer's Respite Services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R41"/>
  <sheetViews>
    <sheetView tabSelected="1" zoomScale="150" zoomScaleNormal="150" workbookViewId="0">
      <selection activeCell="C6" sqref="C6:F6"/>
    </sheetView>
  </sheetViews>
  <sheetFormatPr defaultRowHeight="13" x14ac:dyDescent="0.3"/>
  <cols>
    <col min="1" max="1" width="5.453125" style="6" customWidth="1"/>
    <col min="2" max="2" width="28.7265625" customWidth="1"/>
    <col min="3" max="3" width="17.7265625" customWidth="1"/>
    <col min="4" max="4" width="12.453125" customWidth="1"/>
    <col min="5" max="5" width="11.1796875" customWidth="1"/>
    <col min="6" max="6" width="12.26953125" customWidth="1"/>
    <col min="7" max="7" width="15.26953125" style="3" customWidth="1"/>
    <col min="8" max="8" width="19.54296875" customWidth="1"/>
    <col min="9" max="10" width="19.54296875" hidden="1" customWidth="1"/>
    <col min="11" max="11" width="30.453125" hidden="1" customWidth="1"/>
    <col min="12" max="12" width="19.54296875" hidden="1" customWidth="1"/>
    <col min="13" max="13" width="19.26953125" hidden="1" customWidth="1"/>
    <col min="14" max="14" width="19.54296875" hidden="1" customWidth="1"/>
    <col min="15" max="17" width="9.1796875" customWidth="1"/>
    <col min="18" max="18" width="25.26953125" hidden="1" customWidth="1"/>
    <col min="19" max="21" width="8.7265625" customWidth="1"/>
  </cols>
  <sheetData>
    <row r="1" spans="1:18" ht="15.5" x14ac:dyDescent="0.35">
      <c r="A1" s="193" t="s">
        <v>147</v>
      </c>
      <c r="B1" s="193"/>
      <c r="C1" s="193"/>
      <c r="D1" s="193"/>
      <c r="E1" s="193"/>
      <c r="F1" s="193"/>
      <c r="G1" s="193"/>
    </row>
    <row r="2" spans="1:18" ht="15.5" x14ac:dyDescent="0.35">
      <c r="A2" s="193" t="s">
        <v>190</v>
      </c>
      <c r="B2" s="193"/>
      <c r="C2" s="193"/>
      <c r="D2" s="193"/>
      <c r="E2" s="193"/>
      <c r="F2" s="193"/>
      <c r="G2" s="193"/>
    </row>
    <row r="3" spans="1:18" ht="15.5" x14ac:dyDescent="0.35">
      <c r="A3" s="193" t="s">
        <v>210</v>
      </c>
      <c r="B3" s="193"/>
      <c r="C3" s="193"/>
      <c r="D3" s="193"/>
      <c r="E3" s="193"/>
      <c r="F3" s="193"/>
      <c r="G3" s="193"/>
    </row>
    <row r="5" spans="1:18" ht="14.25" customHeight="1" x14ac:dyDescent="0.3">
      <c r="A5" s="1" t="s">
        <v>0</v>
      </c>
      <c r="B5" s="1" t="s">
        <v>195</v>
      </c>
      <c r="C5" s="2"/>
      <c r="D5" s="2"/>
      <c r="E5" s="2"/>
      <c r="F5" s="2"/>
      <c r="G5" s="4" t="s">
        <v>1</v>
      </c>
      <c r="I5" s="5"/>
      <c r="J5" s="5"/>
      <c r="R5" s="6" t="s">
        <v>2</v>
      </c>
    </row>
    <row r="6" spans="1:18" ht="15" customHeight="1" x14ac:dyDescent="0.3">
      <c r="A6" s="6">
        <v>1</v>
      </c>
      <c r="B6" s="7" t="s">
        <v>196</v>
      </c>
      <c r="C6" s="195"/>
      <c r="D6" s="196"/>
      <c r="E6" s="196"/>
      <c r="F6" s="197"/>
      <c r="G6" s="8" t="s">
        <v>3</v>
      </c>
      <c r="I6" t="s">
        <v>4</v>
      </c>
      <c r="J6" t="s">
        <v>5</v>
      </c>
      <c r="K6" t="s">
        <v>6</v>
      </c>
      <c r="L6" t="s">
        <v>7</v>
      </c>
      <c r="M6" t="s">
        <v>8</v>
      </c>
      <c r="N6" t="s">
        <v>92</v>
      </c>
    </row>
    <row r="7" spans="1:18" ht="15" customHeight="1" x14ac:dyDescent="0.3">
      <c r="A7" s="6">
        <v>2</v>
      </c>
      <c r="B7" s="7" t="s">
        <v>9</v>
      </c>
      <c r="C7" s="186"/>
      <c r="D7" s="186"/>
      <c r="E7" s="186"/>
      <c r="F7" s="186"/>
      <c r="G7" s="8" t="s">
        <v>3</v>
      </c>
      <c r="I7" t="s">
        <v>10</v>
      </c>
      <c r="J7" t="s">
        <v>11</v>
      </c>
      <c r="K7" s="7" t="s">
        <v>202</v>
      </c>
      <c r="L7" t="s">
        <v>12</v>
      </c>
      <c r="M7" t="s">
        <v>13</v>
      </c>
      <c r="N7" t="s">
        <v>93</v>
      </c>
      <c r="R7" t="s">
        <v>14</v>
      </c>
    </row>
    <row r="8" spans="1:18" ht="15" customHeight="1" x14ac:dyDescent="0.3">
      <c r="A8" s="6">
        <v>3</v>
      </c>
      <c r="B8" s="7" t="s">
        <v>15</v>
      </c>
      <c r="C8" s="186"/>
      <c r="D8" s="187"/>
      <c r="E8" s="187"/>
      <c r="F8" s="187"/>
      <c r="G8" s="9" t="s">
        <v>3</v>
      </c>
      <c r="I8" t="s">
        <v>16</v>
      </c>
      <c r="J8" t="s">
        <v>17</v>
      </c>
      <c r="K8" t="s">
        <v>205</v>
      </c>
      <c r="N8" t="s">
        <v>94</v>
      </c>
      <c r="R8" t="s">
        <v>18</v>
      </c>
    </row>
    <row r="9" spans="1:18" ht="15" customHeight="1" x14ac:dyDescent="0.3">
      <c r="A9" s="6">
        <v>4</v>
      </c>
      <c r="B9" s="7" t="s">
        <v>154</v>
      </c>
      <c r="C9" s="186"/>
      <c r="D9" s="187"/>
      <c r="E9" s="187"/>
      <c r="F9" s="187"/>
      <c r="G9" s="9" t="s">
        <v>3</v>
      </c>
      <c r="J9" t="s">
        <v>19</v>
      </c>
      <c r="N9" t="s">
        <v>95</v>
      </c>
      <c r="R9" t="s">
        <v>20</v>
      </c>
    </row>
    <row r="10" spans="1:18" ht="15" customHeight="1" x14ac:dyDescent="0.3">
      <c r="A10" s="6">
        <v>5</v>
      </c>
      <c r="B10" s="7" t="s">
        <v>21</v>
      </c>
      <c r="C10" s="186"/>
      <c r="D10" s="187"/>
      <c r="E10" s="187"/>
      <c r="F10" s="187"/>
      <c r="G10" s="9" t="s">
        <v>3</v>
      </c>
      <c r="J10" t="s">
        <v>22</v>
      </c>
      <c r="K10" s="7"/>
      <c r="N10" t="s">
        <v>96</v>
      </c>
      <c r="R10" t="s">
        <v>23</v>
      </c>
    </row>
    <row r="11" spans="1:18" ht="15" customHeight="1" x14ac:dyDescent="0.3">
      <c r="A11" s="6">
        <v>6</v>
      </c>
      <c r="B11" s="73" t="s">
        <v>197</v>
      </c>
      <c r="C11" s="186"/>
      <c r="D11" s="187"/>
      <c r="E11" s="187"/>
      <c r="F11" s="187"/>
      <c r="G11" s="9" t="s">
        <v>3</v>
      </c>
      <c r="R11" t="s">
        <v>146</v>
      </c>
    </row>
    <row r="12" spans="1:18" ht="15" customHeight="1" x14ac:dyDescent="0.3">
      <c r="A12" s="6">
        <v>7</v>
      </c>
      <c r="B12" s="7" t="s">
        <v>24</v>
      </c>
      <c r="C12" s="194"/>
      <c r="D12" s="187"/>
      <c r="E12" s="187"/>
      <c r="F12" s="187"/>
      <c r="G12" s="9" t="s">
        <v>3</v>
      </c>
    </row>
    <row r="13" spans="1:18" ht="15" customHeight="1" x14ac:dyDescent="0.3">
      <c r="A13" s="6">
        <v>8</v>
      </c>
      <c r="B13" s="7" t="s">
        <v>25</v>
      </c>
      <c r="C13" s="186"/>
      <c r="D13" s="187"/>
      <c r="E13" s="187"/>
      <c r="F13" s="187"/>
      <c r="G13" s="9" t="s">
        <v>26</v>
      </c>
    </row>
    <row r="14" spans="1:18" ht="15" customHeight="1" x14ac:dyDescent="0.3">
      <c r="A14" s="6">
        <v>9</v>
      </c>
      <c r="B14" s="7" t="s">
        <v>27</v>
      </c>
      <c r="C14" s="186"/>
      <c r="D14" s="187"/>
      <c r="E14" s="187"/>
      <c r="F14" s="187"/>
      <c r="G14" s="9" t="s">
        <v>3</v>
      </c>
    </row>
    <row r="15" spans="1:18" ht="15" customHeight="1" x14ac:dyDescent="0.3">
      <c r="A15" s="6">
        <v>10</v>
      </c>
      <c r="B15" s="7" t="s">
        <v>28</v>
      </c>
      <c r="C15" s="186"/>
      <c r="D15" s="187"/>
      <c r="E15" s="187"/>
      <c r="F15" s="187"/>
      <c r="G15" s="9" t="s">
        <v>3</v>
      </c>
    </row>
    <row r="16" spans="1:18" ht="15" customHeight="1" x14ac:dyDescent="0.3">
      <c r="A16" s="6">
        <v>11</v>
      </c>
      <c r="B16" s="7" t="s">
        <v>29</v>
      </c>
      <c r="C16" s="186"/>
      <c r="D16" s="187"/>
      <c r="E16" s="187"/>
      <c r="F16" s="187"/>
      <c r="G16" s="9" t="s">
        <v>3</v>
      </c>
    </row>
    <row r="17" spans="1:11" ht="15" customHeight="1" x14ac:dyDescent="0.3">
      <c r="A17" s="6">
        <v>12</v>
      </c>
      <c r="B17" s="73" t="s">
        <v>80</v>
      </c>
      <c r="C17" s="190"/>
      <c r="D17" s="191"/>
      <c r="E17" s="191"/>
      <c r="F17" s="191"/>
      <c r="G17" s="9" t="s">
        <v>3</v>
      </c>
    </row>
    <row r="18" spans="1:11" ht="15" customHeight="1" x14ac:dyDescent="0.3">
      <c r="A18" s="6">
        <v>13</v>
      </c>
      <c r="B18" s="73" t="s">
        <v>81</v>
      </c>
      <c r="C18" s="186"/>
      <c r="D18" s="192"/>
      <c r="E18" s="192"/>
      <c r="F18" s="192"/>
      <c r="G18" s="9" t="s">
        <v>3</v>
      </c>
    </row>
    <row r="19" spans="1:11" ht="15" customHeight="1" x14ac:dyDescent="0.3">
      <c r="A19" s="6">
        <v>14</v>
      </c>
      <c r="B19" s="7" t="s">
        <v>30</v>
      </c>
      <c r="C19" s="188"/>
      <c r="D19" s="189"/>
      <c r="E19" s="189"/>
      <c r="F19" s="189"/>
      <c r="G19" s="9" t="s">
        <v>3</v>
      </c>
    </row>
    <row r="20" spans="1:11" s="6" customFormat="1" ht="14.25" customHeight="1" x14ac:dyDescent="0.3">
      <c r="A20" s="1" t="s">
        <v>31</v>
      </c>
      <c r="B20" s="1" t="s">
        <v>198</v>
      </c>
      <c r="C20" s="1"/>
      <c r="D20" s="1"/>
      <c r="E20" s="1"/>
      <c r="F20" s="1"/>
      <c r="G20" s="10"/>
      <c r="I20" s="11"/>
      <c r="J20" s="11"/>
      <c r="K20"/>
    </row>
    <row r="21" spans="1:11" x14ac:dyDescent="0.3">
      <c r="B21" s="6" t="s">
        <v>34</v>
      </c>
      <c r="C21" s="59" t="s">
        <v>186</v>
      </c>
      <c r="D21" s="12"/>
      <c r="E21" s="13"/>
      <c r="F21" s="14"/>
      <c r="G21" s="15"/>
    </row>
    <row r="22" spans="1:11" ht="12.75" customHeight="1" x14ac:dyDescent="0.3">
      <c r="A22" s="6">
        <v>1</v>
      </c>
      <c r="B22" s="16"/>
      <c r="C22" s="172"/>
      <c r="D22" s="17"/>
      <c r="E22" s="13"/>
      <c r="F22" s="17"/>
      <c r="G22" s="18" t="s">
        <v>32</v>
      </c>
    </row>
    <row r="23" spans="1:11" ht="12.75" customHeight="1" x14ac:dyDescent="0.3">
      <c r="A23" s="6">
        <v>2</v>
      </c>
      <c r="B23" s="16"/>
      <c r="C23" s="171"/>
      <c r="D23" s="17"/>
      <c r="E23" s="13"/>
      <c r="F23" s="17"/>
      <c r="G23" s="18" t="s">
        <v>32</v>
      </c>
    </row>
    <row r="24" spans="1:11" ht="12.75" customHeight="1" x14ac:dyDescent="0.3">
      <c r="A24" s="6">
        <v>3</v>
      </c>
      <c r="B24" s="16"/>
      <c r="C24" s="171"/>
      <c r="D24" s="17"/>
      <c r="E24" s="13"/>
      <c r="F24" s="17"/>
      <c r="G24" s="18" t="s">
        <v>32</v>
      </c>
    </row>
    <row r="25" spans="1:11" ht="12.75" customHeight="1" x14ac:dyDescent="0.3">
      <c r="A25" s="6">
        <v>4</v>
      </c>
      <c r="B25" s="16"/>
      <c r="C25" s="171"/>
      <c r="D25" s="17"/>
      <c r="E25" s="13"/>
      <c r="F25" s="17"/>
      <c r="G25" s="18" t="s">
        <v>32</v>
      </c>
    </row>
    <row r="26" spans="1:11" ht="12.75" customHeight="1" x14ac:dyDescent="0.3">
      <c r="A26" s="6">
        <v>5</v>
      </c>
      <c r="B26" s="16"/>
      <c r="C26" s="171"/>
      <c r="D26" s="17"/>
      <c r="E26" s="13"/>
      <c r="F26" s="17"/>
      <c r="G26" s="18" t="s">
        <v>32</v>
      </c>
    </row>
    <row r="27" spans="1:11" ht="12.75" customHeight="1" x14ac:dyDescent="0.3">
      <c r="A27" s="6">
        <v>6</v>
      </c>
      <c r="B27" s="16"/>
      <c r="C27" s="171"/>
      <c r="D27" s="174"/>
      <c r="E27" s="176"/>
      <c r="F27" s="174"/>
      <c r="G27" s="18" t="s">
        <v>32</v>
      </c>
    </row>
    <row r="28" spans="1:11" s="6" customFormat="1" ht="12.75" customHeight="1" x14ac:dyDescent="0.3">
      <c r="A28" s="6">
        <v>7</v>
      </c>
      <c r="B28" s="173"/>
      <c r="C28" s="95"/>
      <c r="D28" s="174"/>
      <c r="E28" s="176"/>
      <c r="F28" s="174"/>
      <c r="G28" s="18" t="s">
        <v>32</v>
      </c>
      <c r="H28" s="11"/>
      <c r="I28" s="11"/>
      <c r="J28" s="11"/>
      <c r="K28"/>
    </row>
    <row r="29" spans="1:11" x14ac:dyDescent="0.3">
      <c r="A29" s="6">
        <v>8</v>
      </c>
      <c r="B29" s="19"/>
      <c r="C29" s="95"/>
      <c r="D29" s="174"/>
      <c r="E29" s="176"/>
      <c r="F29" s="174"/>
      <c r="G29" s="18" t="s">
        <v>32</v>
      </c>
      <c r="H29" s="18"/>
      <c r="K29" s="6"/>
    </row>
    <row r="30" spans="1:11" x14ac:dyDescent="0.3">
      <c r="A30" s="6">
        <v>9</v>
      </c>
      <c r="B30" s="21"/>
      <c r="C30" s="95"/>
      <c r="D30" s="174"/>
      <c r="E30" s="176"/>
      <c r="F30" s="174"/>
      <c r="G30" s="18" t="s">
        <v>32</v>
      </c>
      <c r="H30" s="18"/>
    </row>
    <row r="31" spans="1:11" x14ac:dyDescent="0.3">
      <c r="A31" s="6">
        <v>10</v>
      </c>
      <c r="B31" s="21"/>
      <c r="C31" s="20"/>
      <c r="D31" s="174"/>
      <c r="E31" s="176"/>
      <c r="F31" s="174"/>
      <c r="G31" s="18" t="s">
        <v>32</v>
      </c>
      <c r="H31" s="18"/>
    </row>
    <row r="32" spans="1:11" x14ac:dyDescent="0.3">
      <c r="B32" s="13"/>
      <c r="C32" s="13"/>
      <c r="D32" s="13"/>
      <c r="E32" s="13"/>
      <c r="F32" s="13"/>
      <c r="G32" s="22"/>
      <c r="H32" s="13"/>
    </row>
    <row r="33" spans="2:8" x14ac:dyDescent="0.3">
      <c r="B33" s="13"/>
      <c r="C33" s="13"/>
      <c r="D33" s="13"/>
      <c r="E33" s="13"/>
      <c r="F33" s="13"/>
      <c r="G33" s="22"/>
      <c r="H33" s="13"/>
    </row>
    <row r="34" spans="2:8" x14ac:dyDescent="0.3">
      <c r="B34" s="13"/>
      <c r="C34" s="13"/>
      <c r="D34" s="13"/>
      <c r="E34" s="13"/>
      <c r="F34" s="13"/>
      <c r="G34" s="22"/>
      <c r="H34" s="13"/>
    </row>
    <row r="35" spans="2:8" x14ac:dyDescent="0.3">
      <c r="B35" s="13"/>
      <c r="C35" s="13"/>
      <c r="D35" s="13"/>
      <c r="E35" s="13"/>
      <c r="F35" s="13"/>
      <c r="G35" s="22"/>
      <c r="H35" s="13"/>
    </row>
    <row r="36" spans="2:8" x14ac:dyDescent="0.3">
      <c r="B36" s="13"/>
      <c r="C36" s="13"/>
      <c r="D36" s="13"/>
      <c r="E36" s="13"/>
      <c r="F36" s="13"/>
      <c r="G36" s="22"/>
      <c r="H36" s="13"/>
    </row>
    <row r="37" spans="2:8" x14ac:dyDescent="0.3">
      <c r="B37" s="13"/>
      <c r="C37" s="13"/>
      <c r="D37" s="13"/>
      <c r="E37" s="13"/>
      <c r="F37" s="13"/>
      <c r="G37" s="22"/>
      <c r="H37" s="13"/>
    </row>
    <row r="38" spans="2:8" x14ac:dyDescent="0.3">
      <c r="B38" s="13"/>
      <c r="C38" s="13"/>
      <c r="D38" s="13"/>
      <c r="E38" s="13"/>
      <c r="F38" s="13"/>
      <c r="G38" s="22"/>
      <c r="H38" s="13"/>
    </row>
    <row r="39" spans="2:8" x14ac:dyDescent="0.3">
      <c r="D39" s="13"/>
      <c r="E39" s="13"/>
      <c r="F39" s="13"/>
      <c r="G39" s="22"/>
      <c r="H39" s="13"/>
    </row>
    <row r="40" spans="2:8" x14ac:dyDescent="0.3">
      <c r="D40" s="13"/>
      <c r="E40" s="13"/>
      <c r="F40" s="13"/>
      <c r="G40" s="22"/>
      <c r="H40" s="13"/>
    </row>
    <row r="41" spans="2:8" x14ac:dyDescent="0.3">
      <c r="D41" s="13"/>
      <c r="E41" s="13"/>
      <c r="F41" s="13"/>
      <c r="G41" s="22"/>
      <c r="H41" s="13"/>
    </row>
  </sheetData>
  <sheetProtection algorithmName="SHA-512" hashValue="FeiRnh2ofduEEJ4lMpQGz3bAf3kuGy6HaawxzN1LBMNCRqweFp01h2MqMilzgNSzaeVXCQ5dAMMa8e0lBwZTtA==" saltValue="gQvJ0uwpZD6Ogvls+fVnbA==" spinCount="100000" sheet="1" selectLockedCells="1"/>
  <mergeCells count="17">
    <mergeCell ref="A3:G3"/>
    <mergeCell ref="A2:G2"/>
    <mergeCell ref="A1:G1"/>
    <mergeCell ref="C12:F12"/>
    <mergeCell ref="C7:F7"/>
    <mergeCell ref="C8:F8"/>
    <mergeCell ref="C6:F6"/>
    <mergeCell ref="C10:F10"/>
    <mergeCell ref="C11:F11"/>
    <mergeCell ref="C9:F9"/>
    <mergeCell ref="C13:F13"/>
    <mergeCell ref="C19:F19"/>
    <mergeCell ref="C14:F14"/>
    <mergeCell ref="C15:F15"/>
    <mergeCell ref="C16:F16"/>
    <mergeCell ref="C17:F17"/>
    <mergeCell ref="C18:F18"/>
  </mergeCells>
  <phoneticPr fontId="0" type="noConversion"/>
  <dataValidations count="6">
    <dataValidation type="list" allowBlank="1" showInputMessage="1" showErrorMessage="1" sqref="C28:C31" xr:uid="{00000000-0002-0000-0100-000000000000}">
      <formula1>$R$6:$R$11</formula1>
    </dataValidation>
    <dataValidation allowBlank="1" showInputMessage="1" showErrorMessage="1" promptTitle="service names" sqref="K28 K21:K25 K11 K15 K17:K19" xr:uid="{00000000-0002-0000-0100-000001000000}"/>
    <dataValidation type="list" allowBlank="1" showInputMessage="1" showErrorMessage="1" sqref="C13:F13" xr:uid="{00000000-0002-0000-0100-000002000000}">
      <formula1>$I$5:$I$8</formula1>
    </dataValidation>
    <dataValidation type="list" allowBlank="1" showInputMessage="1" showErrorMessage="1" sqref="I5" xr:uid="{00000000-0002-0000-0100-000003000000}">
      <formula1>$I$5:$I$7</formula1>
    </dataValidation>
    <dataValidation type="list" allowBlank="1" showInputMessage="1" showErrorMessage="1" sqref="C10:F10 C22:C27" xr:uid="{00000000-0002-0000-0100-000004000000}">
      <formula1>$N$5:$N$10</formula1>
    </dataValidation>
    <dataValidation type="list" allowBlank="1" showInputMessage="1" showErrorMessage="1" sqref="B22:B27" xr:uid="{00000000-0002-0000-0100-000005000000}">
      <formula1>$K$5:$K$12</formula1>
    </dataValidation>
  </dataValidations>
  <pageMargins left="0.25" right="0.25" top="0.27" bottom="0.56999999999999995" header="0.3" footer="0.3"/>
  <pageSetup orientation="portrait" r:id="rId1"/>
  <headerFooter alignWithMargins="0">
    <oddFooter>&amp;C&amp;9Alzheimer's Respite Services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56"/>
  <sheetViews>
    <sheetView zoomScaleNormal="100" workbookViewId="0">
      <selection activeCell="C16" sqref="C16"/>
    </sheetView>
  </sheetViews>
  <sheetFormatPr defaultRowHeight="13" x14ac:dyDescent="0.3"/>
  <cols>
    <col min="1" max="1" width="5.26953125" style="6" customWidth="1"/>
    <col min="2" max="2" width="42.1796875" style="32" customWidth="1"/>
    <col min="3" max="3" width="24" customWidth="1"/>
    <col min="4" max="4" width="13.54296875" customWidth="1"/>
    <col min="5" max="5" width="11.7265625" style="26" customWidth="1"/>
    <col min="6" max="6" width="20.1796875" customWidth="1"/>
    <col min="7" max="7" width="34.7265625" hidden="1" customWidth="1"/>
    <col min="8" max="8" width="24.7265625" hidden="1" customWidth="1"/>
    <col min="9" max="9" width="27.26953125" hidden="1" customWidth="1"/>
    <col min="10" max="10" width="21.7265625" hidden="1" customWidth="1"/>
    <col min="11" max="14" width="9.1796875" customWidth="1"/>
  </cols>
  <sheetData>
    <row r="1" spans="1:10" ht="15.5" x14ac:dyDescent="0.35">
      <c r="A1" s="193" t="s">
        <v>147</v>
      </c>
      <c r="B1" s="193"/>
      <c r="C1" s="193"/>
      <c r="D1" s="193"/>
      <c r="E1" s="193"/>
    </row>
    <row r="2" spans="1:10" ht="15.5" x14ac:dyDescent="0.35">
      <c r="A2" s="193" t="s">
        <v>187</v>
      </c>
      <c r="B2" s="193"/>
      <c r="C2" s="193"/>
      <c r="D2" s="193"/>
      <c r="E2" s="193"/>
    </row>
    <row r="3" spans="1:10" ht="15.5" x14ac:dyDescent="0.35">
      <c r="A3" s="193" t="s">
        <v>210</v>
      </c>
      <c r="B3" s="193"/>
      <c r="C3" s="193"/>
      <c r="D3" s="193"/>
      <c r="E3" s="193"/>
    </row>
    <row r="4" spans="1:10" ht="15.5" x14ac:dyDescent="0.35">
      <c r="A4" s="185"/>
      <c r="B4" s="185"/>
      <c r="C4" s="185"/>
      <c r="D4" s="185"/>
      <c r="E4" s="185"/>
    </row>
    <row r="5" spans="1:10" x14ac:dyDescent="0.3">
      <c r="B5" s="40" t="s">
        <v>194</v>
      </c>
      <c r="C5" s="6">
        <f>'Applicant Information'!C6</f>
        <v>0</v>
      </c>
    </row>
    <row r="6" spans="1:10" x14ac:dyDescent="0.3">
      <c r="A6" s="24" t="s">
        <v>0</v>
      </c>
      <c r="B6" s="25" t="s">
        <v>37</v>
      </c>
      <c r="C6" s="27"/>
      <c r="D6" s="27"/>
      <c r="E6" s="28"/>
      <c r="F6" s="4" t="s">
        <v>1</v>
      </c>
      <c r="G6" t="s">
        <v>6</v>
      </c>
      <c r="H6" s="7" t="s">
        <v>203</v>
      </c>
      <c r="J6" t="s">
        <v>38</v>
      </c>
    </row>
    <row r="7" spans="1:10" x14ac:dyDescent="0.3">
      <c r="A7" s="11">
        <v>1</v>
      </c>
      <c r="B7" s="29" t="s">
        <v>88</v>
      </c>
      <c r="C7" s="30"/>
      <c r="D7" s="31"/>
      <c r="F7" s="3" t="s">
        <v>39</v>
      </c>
      <c r="G7" s="7" t="s">
        <v>201</v>
      </c>
      <c r="H7" s="7" t="s">
        <v>199</v>
      </c>
      <c r="J7" t="s">
        <v>40</v>
      </c>
    </row>
    <row r="8" spans="1:10" x14ac:dyDescent="0.3">
      <c r="A8" s="6">
        <v>2</v>
      </c>
      <c r="B8" s="32" t="s">
        <v>41</v>
      </c>
      <c r="C8" s="177" t="s">
        <v>200</v>
      </c>
      <c r="D8" s="33"/>
      <c r="F8" s="34" t="s">
        <v>42</v>
      </c>
      <c r="G8" t="s">
        <v>206</v>
      </c>
      <c r="H8" t="s">
        <v>207</v>
      </c>
      <c r="J8" t="s">
        <v>43</v>
      </c>
    </row>
    <row r="9" spans="1:10" x14ac:dyDescent="0.3">
      <c r="A9" s="6">
        <v>3</v>
      </c>
      <c r="B9" s="32" t="s">
        <v>35</v>
      </c>
      <c r="C9" s="35"/>
      <c r="D9" s="33"/>
      <c r="F9" s="36" t="s">
        <v>39</v>
      </c>
      <c r="J9" t="s">
        <v>44</v>
      </c>
    </row>
    <row r="10" spans="1:10" x14ac:dyDescent="0.3">
      <c r="A10" s="6">
        <v>4</v>
      </c>
      <c r="B10" s="32" t="s">
        <v>45</v>
      </c>
      <c r="C10" s="37"/>
      <c r="D10" s="33"/>
      <c r="F10" s="36" t="s">
        <v>39</v>
      </c>
      <c r="J10" t="s">
        <v>46</v>
      </c>
    </row>
    <row r="11" spans="1:10" x14ac:dyDescent="0.3">
      <c r="A11" s="159">
        <v>5</v>
      </c>
      <c r="B11" s="158" t="s">
        <v>149</v>
      </c>
      <c r="C11" s="160"/>
      <c r="D11" s="13"/>
      <c r="F11" s="36" t="s">
        <v>3</v>
      </c>
    </row>
    <row r="12" spans="1:10" ht="12.75" customHeight="1" x14ac:dyDescent="0.3">
      <c r="A12" s="6">
        <v>6</v>
      </c>
      <c r="B12" s="32" t="s">
        <v>150</v>
      </c>
      <c r="C12" s="161"/>
      <c r="D12" s="39"/>
      <c r="F12" s="36" t="s">
        <v>3</v>
      </c>
    </row>
    <row r="13" spans="1:10" x14ac:dyDescent="0.3">
      <c r="A13" s="6">
        <v>7</v>
      </c>
      <c r="B13" s="207" t="s">
        <v>151</v>
      </c>
      <c r="C13" s="208"/>
      <c r="D13" s="208"/>
      <c r="F13" s="36"/>
    </row>
    <row r="14" spans="1:10" ht="12.75" customHeight="1" x14ac:dyDescent="0.3">
      <c r="A14" s="23" t="s">
        <v>69</v>
      </c>
      <c r="B14" s="40" t="s">
        <v>68</v>
      </c>
      <c r="C14" s="41"/>
      <c r="D14" s="42"/>
      <c r="F14" s="36" t="s">
        <v>3</v>
      </c>
    </row>
    <row r="15" spans="1:10" ht="12.75" customHeight="1" x14ac:dyDescent="0.3">
      <c r="A15" s="23" t="s">
        <v>70</v>
      </c>
      <c r="B15" s="40" t="s">
        <v>47</v>
      </c>
      <c r="C15" s="43"/>
      <c r="D15" s="42"/>
      <c r="F15" s="36" t="s">
        <v>3</v>
      </c>
    </row>
    <row r="16" spans="1:10" ht="12.75" customHeight="1" x14ac:dyDescent="0.3">
      <c r="A16" s="23" t="s">
        <v>71</v>
      </c>
      <c r="B16" s="40" t="s">
        <v>63</v>
      </c>
      <c r="C16" s="43"/>
      <c r="D16" s="42"/>
      <c r="F16" s="36" t="s">
        <v>3</v>
      </c>
    </row>
    <row r="17" spans="1:7" ht="12.75" customHeight="1" x14ac:dyDescent="0.3">
      <c r="A17" s="23" t="s">
        <v>72</v>
      </c>
      <c r="B17" s="40" t="s">
        <v>67</v>
      </c>
      <c r="C17" s="43"/>
      <c r="D17" s="42"/>
      <c r="F17" s="36" t="s">
        <v>3</v>
      </c>
    </row>
    <row r="18" spans="1:7" ht="12.75" customHeight="1" x14ac:dyDescent="0.3">
      <c r="A18" s="23" t="s">
        <v>73</v>
      </c>
      <c r="B18" s="40" t="s">
        <v>97</v>
      </c>
      <c r="C18" s="43"/>
      <c r="D18" s="42"/>
      <c r="F18" s="36" t="s">
        <v>3</v>
      </c>
    </row>
    <row r="19" spans="1:7" ht="12.75" customHeight="1" x14ac:dyDescent="0.3">
      <c r="A19" s="23" t="s">
        <v>74</v>
      </c>
      <c r="B19" s="40" t="s">
        <v>64</v>
      </c>
      <c r="C19" s="43"/>
      <c r="D19" s="42"/>
      <c r="F19" s="36" t="s">
        <v>3</v>
      </c>
    </row>
    <row r="20" spans="1:7" ht="12.75" customHeight="1" x14ac:dyDescent="0.3">
      <c r="A20" s="23" t="s">
        <v>75</v>
      </c>
      <c r="B20" s="40" t="s">
        <v>65</v>
      </c>
      <c r="C20" s="43"/>
      <c r="D20" s="42"/>
      <c r="F20" s="36" t="s">
        <v>3</v>
      </c>
    </row>
    <row r="21" spans="1:7" ht="12.75" customHeight="1" x14ac:dyDescent="0.3">
      <c r="A21" s="23" t="s">
        <v>76</v>
      </c>
      <c r="B21" s="40" t="s">
        <v>48</v>
      </c>
      <c r="C21" s="43"/>
      <c r="D21" s="42"/>
      <c r="F21" s="36" t="s">
        <v>3</v>
      </c>
    </row>
    <row r="22" spans="1:7" ht="12.75" customHeight="1" x14ac:dyDescent="0.3">
      <c r="A22" s="23" t="s">
        <v>77</v>
      </c>
      <c r="B22" s="40" t="s">
        <v>98</v>
      </c>
      <c r="C22" s="43"/>
      <c r="D22" s="42"/>
      <c r="F22" s="36" t="s">
        <v>3</v>
      </c>
    </row>
    <row r="23" spans="1:7" ht="12.75" customHeight="1" x14ac:dyDescent="0.3">
      <c r="A23" s="23" t="s">
        <v>78</v>
      </c>
      <c r="B23" s="40" t="s">
        <v>66</v>
      </c>
      <c r="C23" s="43"/>
      <c r="D23" s="42"/>
      <c r="F23" s="36" t="s">
        <v>3</v>
      </c>
    </row>
    <row r="24" spans="1:7" ht="12.75" customHeight="1" x14ac:dyDescent="0.3">
      <c r="A24" s="23" t="s">
        <v>79</v>
      </c>
      <c r="B24" s="40" t="s">
        <v>99</v>
      </c>
      <c r="C24" s="162"/>
      <c r="D24" s="42"/>
      <c r="F24" s="36" t="s">
        <v>3</v>
      </c>
    </row>
    <row r="25" spans="1:7" x14ac:dyDescent="0.3">
      <c r="A25" s="6">
        <v>8</v>
      </c>
      <c r="B25" s="209" t="s">
        <v>108</v>
      </c>
      <c r="C25" s="209"/>
      <c r="D25" s="209"/>
      <c r="E25" s="209"/>
      <c r="F25" s="36"/>
    </row>
    <row r="26" spans="1:7" x14ac:dyDescent="0.3">
      <c r="A26" s="23" t="s">
        <v>69</v>
      </c>
      <c r="B26" s="92" t="s">
        <v>152</v>
      </c>
      <c r="C26" s="44"/>
      <c r="D26" s="163"/>
      <c r="E26" s="164"/>
      <c r="F26" s="36" t="s">
        <v>3</v>
      </c>
    </row>
    <row r="27" spans="1:7" x14ac:dyDescent="0.3">
      <c r="A27" s="23" t="s">
        <v>70</v>
      </c>
      <c r="B27" s="92" t="s">
        <v>153</v>
      </c>
      <c r="C27" s="178" t="e">
        <f>C26/C11</f>
        <v>#DIV/0!</v>
      </c>
      <c r="D27" s="45"/>
      <c r="E27" s="165"/>
      <c r="F27" s="36" t="s">
        <v>49</v>
      </c>
    </row>
    <row r="28" spans="1:7" x14ac:dyDescent="0.3">
      <c r="A28" s="6">
        <v>9</v>
      </c>
      <c r="B28" s="32" t="s">
        <v>50</v>
      </c>
      <c r="C28" s="46"/>
      <c r="D28" s="47"/>
      <c r="E28" s="166"/>
      <c r="F28" s="36" t="s">
        <v>3</v>
      </c>
    </row>
    <row r="29" spans="1:7" x14ac:dyDescent="0.3">
      <c r="A29" s="6">
        <v>10</v>
      </c>
      <c r="B29" s="32" t="s">
        <v>51</v>
      </c>
      <c r="C29" s="198"/>
      <c r="D29" s="199"/>
      <c r="E29" s="199"/>
      <c r="F29" s="36" t="s">
        <v>3</v>
      </c>
    </row>
    <row r="30" spans="1:7" x14ac:dyDescent="0.3">
      <c r="A30" s="6">
        <v>11</v>
      </c>
      <c r="B30" s="32" t="s">
        <v>52</v>
      </c>
      <c r="C30" s="205"/>
      <c r="D30" s="206"/>
      <c r="E30" s="206"/>
      <c r="F30" s="36" t="s">
        <v>3</v>
      </c>
    </row>
    <row r="31" spans="1:7" s="5" customFormat="1" x14ac:dyDescent="0.3">
      <c r="A31" s="24" t="s">
        <v>31</v>
      </c>
      <c r="B31" s="25" t="s">
        <v>148</v>
      </c>
      <c r="C31" s="27"/>
      <c r="D31" s="27"/>
      <c r="E31" s="49"/>
      <c r="F31" s="34"/>
      <c r="G31"/>
    </row>
    <row r="32" spans="1:7" x14ac:dyDescent="0.3">
      <c r="A32" s="6">
        <v>1</v>
      </c>
      <c r="B32" s="32" t="s">
        <v>53</v>
      </c>
      <c r="C32" s="167"/>
      <c r="D32" s="50"/>
      <c r="F32" s="36" t="s">
        <v>54</v>
      </c>
    </row>
    <row r="33" spans="1:12" x14ac:dyDescent="0.3">
      <c r="A33" s="6">
        <v>2</v>
      </c>
      <c r="B33" s="56" t="s">
        <v>100</v>
      </c>
      <c r="C33" s="170">
        <f>C32</f>
        <v>0</v>
      </c>
      <c r="D33" s="50"/>
      <c r="F33" s="36" t="s">
        <v>114</v>
      </c>
      <c r="G33" s="5"/>
    </row>
    <row r="34" spans="1:12" x14ac:dyDescent="0.3">
      <c r="A34" s="6">
        <v>3</v>
      </c>
      <c r="B34" s="32" t="s">
        <v>101</v>
      </c>
      <c r="C34" s="167"/>
      <c r="D34" s="50"/>
      <c r="F34" s="36" t="s">
        <v>116</v>
      </c>
    </row>
    <row r="35" spans="1:12" x14ac:dyDescent="0.3">
      <c r="A35" s="6">
        <v>4</v>
      </c>
      <c r="B35" s="32" t="s">
        <v>102</v>
      </c>
      <c r="C35" s="168"/>
      <c r="D35" s="50"/>
      <c r="F35" s="36" t="s">
        <v>115</v>
      </c>
    </row>
    <row r="36" spans="1:12" x14ac:dyDescent="0.3">
      <c r="A36" s="6">
        <v>5</v>
      </c>
      <c r="B36" s="32" t="s">
        <v>83</v>
      </c>
      <c r="C36" s="169"/>
      <c r="D36" s="50"/>
      <c r="F36" s="36" t="s">
        <v>115</v>
      </c>
    </row>
    <row r="37" spans="1:12" x14ac:dyDescent="0.3">
      <c r="A37" s="6">
        <v>6</v>
      </c>
      <c r="B37" s="51" t="s">
        <v>55</v>
      </c>
      <c r="C37" s="152">
        <f>C33+C34+C35+C36</f>
        <v>0</v>
      </c>
      <c r="D37" s="50"/>
      <c r="F37" s="36" t="s">
        <v>49</v>
      </c>
    </row>
    <row r="38" spans="1:12" x14ac:dyDescent="0.3">
      <c r="A38" s="6">
        <v>7</v>
      </c>
      <c r="B38" s="53" t="s">
        <v>56</v>
      </c>
      <c r="C38" s="52" t="e">
        <f>C32/C11</f>
        <v>#DIV/0!</v>
      </c>
      <c r="D38" s="50"/>
      <c r="F38" s="36" t="s">
        <v>49</v>
      </c>
    </row>
    <row r="39" spans="1:12" x14ac:dyDescent="0.3">
      <c r="A39" s="6">
        <v>8</v>
      </c>
      <c r="B39" s="53" t="s">
        <v>57</v>
      </c>
      <c r="C39" s="52" t="e">
        <f>C37/C11</f>
        <v>#DIV/0!</v>
      </c>
      <c r="D39" s="50"/>
      <c r="F39" s="36" t="s">
        <v>49</v>
      </c>
    </row>
    <row r="40" spans="1:12" x14ac:dyDescent="0.3">
      <c r="A40" s="24" t="s">
        <v>33</v>
      </c>
      <c r="B40" s="25" t="s">
        <v>104</v>
      </c>
      <c r="C40" s="48"/>
      <c r="D40" s="27"/>
      <c r="E40" s="49"/>
      <c r="F40" s="36"/>
    </row>
    <row r="41" spans="1:12" x14ac:dyDescent="0.3">
      <c r="A41" s="6">
        <v>1</v>
      </c>
      <c r="B41" s="53" t="s">
        <v>105</v>
      </c>
      <c r="C41" s="77"/>
      <c r="D41" s="50"/>
      <c r="F41" s="36"/>
    </row>
    <row r="42" spans="1:12" x14ac:dyDescent="0.3">
      <c r="A42" s="6">
        <v>2</v>
      </c>
      <c r="B42" s="53" t="s">
        <v>106</v>
      </c>
      <c r="C42" s="77"/>
      <c r="D42" s="50"/>
      <c r="F42" s="36"/>
    </row>
    <row r="43" spans="1:12" x14ac:dyDescent="0.3">
      <c r="A43" s="6">
        <v>3</v>
      </c>
      <c r="B43" s="53" t="s">
        <v>107</v>
      </c>
      <c r="C43" s="77"/>
      <c r="D43" s="50"/>
      <c r="F43" s="36"/>
    </row>
    <row r="44" spans="1:12" x14ac:dyDescent="0.3">
      <c r="A44" s="135" t="s">
        <v>103</v>
      </c>
      <c r="B44" s="202" t="s">
        <v>110</v>
      </c>
      <c r="C44" s="201"/>
      <c r="D44" s="201"/>
      <c r="E44" s="201"/>
      <c r="F44" s="134" t="s">
        <v>82</v>
      </c>
      <c r="H44" s="74"/>
      <c r="I44" s="74"/>
      <c r="J44" s="74"/>
      <c r="K44" s="74"/>
      <c r="L44" s="74"/>
    </row>
    <row r="45" spans="1:12" ht="13.5" thickBot="1" x14ac:dyDescent="0.35">
      <c r="A45" s="136"/>
      <c r="B45" s="200" t="s">
        <v>109</v>
      </c>
      <c r="C45" s="201"/>
      <c r="D45" s="203" t="s">
        <v>58</v>
      </c>
      <c r="E45" s="204"/>
      <c r="F45" s="137" t="s">
        <v>82</v>
      </c>
    </row>
    <row r="46" spans="1:12" ht="13.5" thickBot="1" x14ac:dyDescent="0.35">
      <c r="A46" s="136"/>
      <c r="B46" s="138"/>
      <c r="C46" s="139" t="s">
        <v>59</v>
      </c>
      <c r="D46" s="139" t="s">
        <v>60</v>
      </c>
      <c r="E46" s="140" t="s">
        <v>61</v>
      </c>
      <c r="F46" s="137"/>
      <c r="G46" s="74"/>
    </row>
    <row r="47" spans="1:12" x14ac:dyDescent="0.3">
      <c r="A47" s="141">
        <v>1</v>
      </c>
      <c r="B47" s="142" t="s">
        <v>90</v>
      </c>
      <c r="C47" s="153">
        <f>'COST 1'!$D$16</f>
        <v>0</v>
      </c>
      <c r="D47" s="143" t="e">
        <f>C47/C11</f>
        <v>#DIV/0!</v>
      </c>
      <c r="E47" s="54" t="e">
        <f>C47/C54</f>
        <v>#DIV/0!</v>
      </c>
      <c r="F47" s="22" t="s">
        <v>49</v>
      </c>
    </row>
    <row r="48" spans="1:12" x14ac:dyDescent="0.3">
      <c r="A48" s="141">
        <v>2</v>
      </c>
      <c r="B48" s="142" t="s">
        <v>91</v>
      </c>
      <c r="C48" s="154">
        <f>'COST 1'!$D$25</f>
        <v>0</v>
      </c>
      <c r="D48" s="143" t="e">
        <f>C48/C11</f>
        <v>#DIV/0!</v>
      </c>
      <c r="E48" s="54" t="e">
        <f>C48/C54</f>
        <v>#DIV/0!</v>
      </c>
      <c r="F48" s="22" t="s">
        <v>49</v>
      </c>
    </row>
    <row r="49" spans="1:6" x14ac:dyDescent="0.3">
      <c r="A49" s="141">
        <v>3</v>
      </c>
      <c r="B49" s="142" t="s">
        <v>111</v>
      </c>
      <c r="C49" s="154">
        <f>'COST 1'!$D$33</f>
        <v>0</v>
      </c>
      <c r="D49" s="143" t="e">
        <f>C49/C11</f>
        <v>#DIV/0!</v>
      </c>
      <c r="E49" s="54" t="e">
        <f>C49/C54</f>
        <v>#DIV/0!</v>
      </c>
      <c r="F49" s="22" t="s">
        <v>49</v>
      </c>
    </row>
    <row r="50" spans="1:6" x14ac:dyDescent="0.3">
      <c r="A50" s="141">
        <v>4</v>
      </c>
      <c r="B50" s="142" t="s">
        <v>112</v>
      </c>
      <c r="C50" s="154">
        <f>'COST 1'!$D$38</f>
        <v>0</v>
      </c>
      <c r="D50" s="143" t="e">
        <f>C50/C11</f>
        <v>#DIV/0!</v>
      </c>
      <c r="E50" s="54" t="e">
        <f>C50/C54</f>
        <v>#DIV/0!</v>
      </c>
      <c r="F50" s="22" t="s">
        <v>49</v>
      </c>
    </row>
    <row r="51" spans="1:6" x14ac:dyDescent="0.3">
      <c r="A51" s="141">
        <v>5</v>
      </c>
      <c r="B51" s="142" t="s">
        <v>36</v>
      </c>
      <c r="C51" s="154">
        <f>'COST 1'!$D$45</f>
        <v>0</v>
      </c>
      <c r="D51" s="144" t="e">
        <f>C51/C11</f>
        <v>#DIV/0!</v>
      </c>
      <c r="E51" s="55" t="e">
        <f>C51/C54</f>
        <v>#DIV/0!</v>
      </c>
      <c r="F51" s="22" t="s">
        <v>49</v>
      </c>
    </row>
    <row r="52" spans="1:6" x14ac:dyDescent="0.3">
      <c r="A52" s="141">
        <v>6</v>
      </c>
      <c r="B52" s="145" t="s">
        <v>62</v>
      </c>
      <c r="C52" s="155">
        <f>C47+C48+C49+C50+C51</f>
        <v>0</v>
      </c>
      <c r="D52" s="146" t="e">
        <f>D47+D48+D49+D50+D51</f>
        <v>#DIV/0!</v>
      </c>
      <c r="E52" s="89" t="e">
        <f>SUM(E47:E51)</f>
        <v>#DIV/0!</v>
      </c>
      <c r="F52" s="22" t="s">
        <v>49</v>
      </c>
    </row>
    <row r="53" spans="1:6" x14ac:dyDescent="0.3">
      <c r="A53" s="141">
        <v>7</v>
      </c>
      <c r="B53" s="147" t="s">
        <v>113</v>
      </c>
      <c r="C53" s="156">
        <f>'COST 1'!$D$63</f>
        <v>0</v>
      </c>
      <c r="D53" s="148" t="e">
        <f>C53/C11</f>
        <v>#DIV/0!</v>
      </c>
      <c r="E53" s="90" t="e">
        <f>C53/C54</f>
        <v>#DIV/0!</v>
      </c>
      <c r="F53" s="22" t="s">
        <v>49</v>
      </c>
    </row>
    <row r="54" spans="1:6" ht="13.5" thickBot="1" x14ac:dyDescent="0.35">
      <c r="A54" s="149">
        <v>8</v>
      </c>
      <c r="B54" s="150" t="s">
        <v>55</v>
      </c>
      <c r="C54" s="157">
        <f>C52+C53</f>
        <v>0</v>
      </c>
      <c r="D54" s="151" t="e">
        <f>D52+D53</f>
        <v>#DIV/0!</v>
      </c>
      <c r="E54" s="91" t="e">
        <f>E47+E48+E49+E50+E51+E53</f>
        <v>#DIV/0!</v>
      </c>
      <c r="F54" s="22" t="s">
        <v>49</v>
      </c>
    </row>
    <row r="55" spans="1:6" ht="35.25" customHeight="1" thickBot="1" x14ac:dyDescent="0.35">
      <c r="C55" s="57" t="str">
        <f>IF(C37=C54,"Sections B &amp; D Balance","Line B8 does NOT match Line D8")</f>
        <v>Sections B &amp; D Balance</v>
      </c>
      <c r="D55" s="58"/>
    </row>
    <row r="56" spans="1:6" x14ac:dyDescent="0.3">
      <c r="C56" s="38"/>
    </row>
  </sheetData>
  <sheetProtection algorithmName="SHA-512" hashValue="3Yi5sl3ClCpRNAwtOOfdKLGeynNymWgAy1hbOhq137v/9+hyXv8XI2JxljwzClkJkb5ul7j9Zs8MYg4kCSXC7g==" saltValue="fzXH/2HYUCnGPeffgvkLzg==" spinCount="100000" sheet="1" selectLockedCells="1"/>
  <dataConsolidate/>
  <mergeCells count="10">
    <mergeCell ref="A1:E1"/>
    <mergeCell ref="A2:E2"/>
    <mergeCell ref="A3:E3"/>
    <mergeCell ref="B13:D13"/>
    <mergeCell ref="B25:E25"/>
    <mergeCell ref="C29:E29"/>
    <mergeCell ref="B45:C45"/>
    <mergeCell ref="B44:E44"/>
    <mergeCell ref="D45:E45"/>
    <mergeCell ref="C30:E30"/>
  </mergeCells>
  <phoneticPr fontId="6" type="noConversion"/>
  <dataValidations count="4">
    <dataValidation allowBlank="1" showInputMessage="1" showErrorMessage="1" promptTitle="service names" sqref="G12 G17:G18 G7" xr:uid="{00000000-0002-0000-0200-000000000000}"/>
    <dataValidation type="list" allowBlank="1" showInputMessage="1" showErrorMessage="1" sqref="C10" xr:uid="{00000000-0002-0000-0200-000001000000}">
      <formula1>$H$5:$H$10</formula1>
    </dataValidation>
    <dataValidation type="list" allowBlank="1" showInputMessage="1" showErrorMessage="1" sqref="C7" xr:uid="{00000000-0002-0000-0200-000002000000}">
      <formula1>$J$6:$J$10</formula1>
    </dataValidation>
    <dataValidation type="list" allowBlank="1" showInputMessage="1" showErrorMessage="1" promptTitle="Drop Down Service &amp; Code List" sqref="C9" xr:uid="{00000000-0002-0000-0200-000003000000}">
      <formula1>$G$5:$G$8</formula1>
    </dataValidation>
  </dataValidations>
  <printOptions horizontalCentered="1" verticalCentered="1"/>
  <pageMargins left="0.25" right="0.25" top="0.33" bottom="0.41" header="0.17" footer="0.17"/>
  <pageSetup orientation="portrait" r:id="rId1"/>
  <headerFooter alignWithMargins="0">
    <oddFooter>&amp;C&amp;9Alzheimer's Respite Services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66"/>
  <sheetViews>
    <sheetView zoomScaleNormal="100" workbookViewId="0">
      <selection activeCell="A18" sqref="A18"/>
    </sheetView>
  </sheetViews>
  <sheetFormatPr defaultRowHeight="12.5" x14ac:dyDescent="0.25"/>
  <cols>
    <col min="1" max="1" width="54.7265625" customWidth="1"/>
    <col min="2" max="2" width="15.7265625" style="58" customWidth="1"/>
    <col min="3" max="3" width="20.453125" style="58" customWidth="1"/>
    <col min="4" max="4" width="29.7265625" style="68" customWidth="1"/>
    <col min="5" max="5" width="20.7265625" customWidth="1"/>
  </cols>
  <sheetData>
    <row r="1" spans="1:5" ht="15.5" x14ac:dyDescent="0.35">
      <c r="A1" s="193" t="s">
        <v>147</v>
      </c>
      <c r="B1" s="193"/>
      <c r="C1" s="193"/>
      <c r="D1" s="193"/>
      <c r="E1" s="3"/>
    </row>
    <row r="2" spans="1:5" ht="15.5" x14ac:dyDescent="0.35">
      <c r="A2" s="193" t="s">
        <v>188</v>
      </c>
      <c r="B2" s="193"/>
      <c r="C2" s="193"/>
      <c r="D2" s="193"/>
      <c r="E2" s="3" t="s">
        <v>1</v>
      </c>
    </row>
    <row r="3" spans="1:5" ht="15.5" x14ac:dyDescent="0.35">
      <c r="A3" s="193" t="s">
        <v>210</v>
      </c>
      <c r="B3" s="193"/>
      <c r="C3" s="193"/>
      <c r="D3" s="193"/>
      <c r="E3" s="3"/>
    </row>
    <row r="4" spans="1:5" ht="15.5" x14ac:dyDescent="0.35">
      <c r="A4" s="70" t="s">
        <v>196</v>
      </c>
      <c r="B4" s="210">
        <f>'Applicant Information'!C6</f>
        <v>0</v>
      </c>
      <c r="C4" s="211"/>
      <c r="D4" s="211"/>
      <c r="E4" s="3" t="s">
        <v>117</v>
      </c>
    </row>
    <row r="5" spans="1:5" ht="15.5" x14ac:dyDescent="0.35">
      <c r="A5" s="70" t="s">
        <v>87</v>
      </c>
      <c r="B5" s="210">
        <f>'CSP 1 '!$C$9</f>
        <v>0</v>
      </c>
      <c r="C5" s="211"/>
      <c r="D5" s="211"/>
      <c r="E5" s="3" t="s">
        <v>118</v>
      </c>
    </row>
    <row r="6" spans="1:5" ht="15.5" x14ac:dyDescent="0.35">
      <c r="A6" s="69" t="s">
        <v>88</v>
      </c>
      <c r="B6" s="212">
        <f>'CSP 1 '!$C$7</f>
        <v>0</v>
      </c>
      <c r="C6" s="212"/>
      <c r="D6" s="212"/>
      <c r="E6" s="3" t="s">
        <v>118</v>
      </c>
    </row>
    <row r="7" spans="1:5" ht="13" x14ac:dyDescent="0.3">
      <c r="A7" s="62" t="s">
        <v>89</v>
      </c>
      <c r="B7" s="60"/>
      <c r="C7" s="60"/>
      <c r="D7" s="61" t="s">
        <v>82</v>
      </c>
    </row>
    <row r="8" spans="1:5" s="32" customFormat="1" ht="25.5" customHeight="1" thickBot="1" x14ac:dyDescent="0.35">
      <c r="A8" s="116" t="s">
        <v>119</v>
      </c>
      <c r="B8" s="117" t="s">
        <v>120</v>
      </c>
      <c r="C8" s="117" t="s">
        <v>121</v>
      </c>
      <c r="D8" s="93" t="s">
        <v>122</v>
      </c>
    </row>
    <row r="9" spans="1:5" ht="13.5" thickTop="1" x14ac:dyDescent="0.3">
      <c r="A9" s="118"/>
      <c r="B9" s="119"/>
      <c r="C9" s="120"/>
      <c r="D9" s="63">
        <f t="shared" ref="D9:D15" si="0">B9*C9</f>
        <v>0</v>
      </c>
    </row>
    <row r="10" spans="1:5" ht="13" x14ac:dyDescent="0.3">
      <c r="A10" s="121"/>
      <c r="B10" s="122"/>
      <c r="C10" s="123"/>
      <c r="D10" s="63">
        <f t="shared" si="0"/>
        <v>0</v>
      </c>
    </row>
    <row r="11" spans="1:5" x14ac:dyDescent="0.25">
      <c r="A11" s="180"/>
      <c r="B11" s="122"/>
      <c r="C11" s="123"/>
      <c r="D11" s="63">
        <f t="shared" si="0"/>
        <v>0</v>
      </c>
    </row>
    <row r="12" spans="1:5" x14ac:dyDescent="0.25">
      <c r="A12" s="180"/>
      <c r="B12" s="122"/>
      <c r="C12" s="123"/>
      <c r="D12" s="63">
        <f t="shared" si="0"/>
        <v>0</v>
      </c>
    </row>
    <row r="13" spans="1:5" x14ac:dyDescent="0.25">
      <c r="A13" s="180"/>
      <c r="B13" s="122"/>
      <c r="C13" s="123"/>
      <c r="D13" s="63">
        <f t="shared" si="0"/>
        <v>0</v>
      </c>
    </row>
    <row r="14" spans="1:5" x14ac:dyDescent="0.25">
      <c r="A14" s="180"/>
      <c r="B14" s="122"/>
      <c r="C14" s="123"/>
      <c r="D14" s="63">
        <f t="shared" si="0"/>
        <v>0</v>
      </c>
    </row>
    <row r="15" spans="1:5" ht="13" thickBot="1" x14ac:dyDescent="0.3">
      <c r="A15" s="124"/>
      <c r="B15" s="125"/>
      <c r="C15" s="126"/>
      <c r="D15" s="71">
        <f t="shared" si="0"/>
        <v>0</v>
      </c>
    </row>
    <row r="16" spans="1:5" ht="13.5" thickTop="1" x14ac:dyDescent="0.3">
      <c r="A16" s="64" t="s">
        <v>84</v>
      </c>
      <c r="B16" s="65"/>
      <c r="C16" s="65"/>
      <c r="D16" s="66">
        <f>SUM(D9:D15)</f>
        <v>0</v>
      </c>
      <c r="E16" t="s">
        <v>137</v>
      </c>
    </row>
    <row r="17" spans="1:5" ht="25.5" customHeight="1" thickBot="1" x14ac:dyDescent="0.35">
      <c r="A17" s="127" t="s">
        <v>123</v>
      </c>
      <c r="B17" s="117" t="s">
        <v>124</v>
      </c>
      <c r="C17" s="117" t="s">
        <v>121</v>
      </c>
      <c r="D17" s="84" t="s">
        <v>122</v>
      </c>
    </row>
    <row r="18" spans="1:5" ht="13" thickTop="1" x14ac:dyDescent="0.25">
      <c r="A18" s="181"/>
      <c r="B18" s="119"/>
      <c r="C18" s="120"/>
      <c r="D18" s="63">
        <f t="shared" ref="D18:D24" si="1">B18*C18</f>
        <v>0</v>
      </c>
    </row>
    <row r="19" spans="1:5" x14ac:dyDescent="0.25">
      <c r="A19" s="180"/>
      <c r="B19" s="122"/>
      <c r="C19" s="123"/>
      <c r="D19" s="63">
        <f t="shared" si="1"/>
        <v>0</v>
      </c>
    </row>
    <row r="20" spans="1:5" x14ac:dyDescent="0.25">
      <c r="A20" s="180"/>
      <c r="B20" s="122"/>
      <c r="C20" s="123"/>
      <c r="D20" s="63">
        <f t="shared" si="1"/>
        <v>0</v>
      </c>
    </row>
    <row r="21" spans="1:5" x14ac:dyDescent="0.25">
      <c r="A21" s="180"/>
      <c r="B21" s="122"/>
      <c r="C21" s="123"/>
      <c r="D21" s="63">
        <f t="shared" si="1"/>
        <v>0</v>
      </c>
    </row>
    <row r="22" spans="1:5" x14ac:dyDescent="0.25">
      <c r="A22" s="180"/>
      <c r="B22" s="122"/>
      <c r="C22" s="123"/>
      <c r="D22" s="63">
        <f t="shared" si="1"/>
        <v>0</v>
      </c>
    </row>
    <row r="23" spans="1:5" x14ac:dyDescent="0.25">
      <c r="A23" s="180"/>
      <c r="B23" s="122"/>
      <c r="C23" s="123"/>
      <c r="D23" s="63">
        <f t="shared" si="1"/>
        <v>0</v>
      </c>
    </row>
    <row r="24" spans="1:5" ht="13" thickBot="1" x14ac:dyDescent="0.3">
      <c r="A24" s="124"/>
      <c r="B24" s="125"/>
      <c r="C24" s="126"/>
      <c r="D24" s="71">
        <f t="shared" si="1"/>
        <v>0</v>
      </c>
    </row>
    <row r="25" spans="1:5" ht="13.5" thickTop="1" x14ac:dyDescent="0.3">
      <c r="A25" s="64" t="s">
        <v>84</v>
      </c>
      <c r="B25" s="65"/>
      <c r="C25" s="65"/>
      <c r="D25" s="66">
        <f>SUM(D18:D24)</f>
        <v>0</v>
      </c>
      <c r="E25" t="s">
        <v>138</v>
      </c>
    </row>
    <row r="26" spans="1:5" ht="25.5" customHeight="1" thickBot="1" x14ac:dyDescent="0.35">
      <c r="A26" s="128" t="s">
        <v>125</v>
      </c>
      <c r="B26" s="117" t="s">
        <v>126</v>
      </c>
      <c r="C26" s="117" t="s">
        <v>127</v>
      </c>
      <c r="D26" s="84" t="s">
        <v>122</v>
      </c>
    </row>
    <row r="27" spans="1:5" ht="13" thickTop="1" x14ac:dyDescent="0.25">
      <c r="A27" s="181"/>
      <c r="B27" s="119"/>
      <c r="C27" s="120"/>
      <c r="D27" s="63">
        <f t="shared" ref="D27:D32" si="2">B27*C27</f>
        <v>0</v>
      </c>
    </row>
    <row r="28" spans="1:5" x14ac:dyDescent="0.25">
      <c r="A28" s="180"/>
      <c r="B28" s="122"/>
      <c r="C28" s="123"/>
      <c r="D28" s="63">
        <f t="shared" si="2"/>
        <v>0</v>
      </c>
    </row>
    <row r="29" spans="1:5" x14ac:dyDescent="0.25">
      <c r="A29" s="180"/>
      <c r="B29" s="122"/>
      <c r="C29" s="123"/>
      <c r="D29" s="63">
        <f t="shared" si="2"/>
        <v>0</v>
      </c>
    </row>
    <row r="30" spans="1:5" x14ac:dyDescent="0.25">
      <c r="A30" s="180"/>
      <c r="B30" s="122"/>
      <c r="C30" s="123"/>
      <c r="D30" s="63">
        <f t="shared" si="2"/>
        <v>0</v>
      </c>
    </row>
    <row r="31" spans="1:5" x14ac:dyDescent="0.25">
      <c r="A31" s="180"/>
      <c r="B31" s="122"/>
      <c r="C31" s="123"/>
      <c r="D31" s="63">
        <f t="shared" si="2"/>
        <v>0</v>
      </c>
    </row>
    <row r="32" spans="1:5" ht="13" thickBot="1" x14ac:dyDescent="0.3">
      <c r="A32" s="182"/>
      <c r="B32" s="125"/>
      <c r="C32" s="126"/>
      <c r="D32" s="71">
        <f t="shared" si="2"/>
        <v>0</v>
      </c>
    </row>
    <row r="33" spans="1:5" ht="13.5" thickTop="1" x14ac:dyDescent="0.3">
      <c r="A33" s="64" t="s">
        <v>84</v>
      </c>
      <c r="B33" s="65"/>
      <c r="C33" s="65"/>
      <c r="D33" s="66">
        <f>SUM(D27:D32)</f>
        <v>0</v>
      </c>
      <c r="E33" t="s">
        <v>139</v>
      </c>
    </row>
    <row r="34" spans="1:5" ht="25.5" customHeight="1" thickBot="1" x14ac:dyDescent="0.35">
      <c r="A34" s="117" t="s">
        <v>128</v>
      </c>
      <c r="B34" s="117" t="s">
        <v>126</v>
      </c>
      <c r="C34" s="117" t="s">
        <v>127</v>
      </c>
      <c r="D34" s="84" t="s">
        <v>122</v>
      </c>
    </row>
    <row r="35" spans="1:5" ht="13" thickTop="1" x14ac:dyDescent="0.25">
      <c r="A35" s="181"/>
      <c r="B35" s="119"/>
      <c r="C35" s="120"/>
      <c r="D35" s="63">
        <f>B35*C35</f>
        <v>0</v>
      </c>
    </row>
    <row r="36" spans="1:5" x14ac:dyDescent="0.25">
      <c r="A36" s="180"/>
      <c r="B36" s="122"/>
      <c r="C36" s="123"/>
      <c r="D36" s="63">
        <f>B36*C36</f>
        <v>0</v>
      </c>
    </row>
    <row r="37" spans="1:5" ht="13" thickBot="1" x14ac:dyDescent="0.3">
      <c r="A37" s="124"/>
      <c r="B37" s="125"/>
      <c r="C37" s="126"/>
      <c r="D37" s="71">
        <f>B37*C37</f>
        <v>0</v>
      </c>
    </row>
    <row r="38" spans="1:5" ht="13.5" thickTop="1" x14ac:dyDescent="0.3">
      <c r="A38" s="64" t="s">
        <v>84</v>
      </c>
      <c r="B38" s="65"/>
      <c r="C38" s="65"/>
      <c r="D38" s="66">
        <f>SUM(D35:D37)</f>
        <v>0</v>
      </c>
      <c r="E38" t="s">
        <v>140</v>
      </c>
    </row>
    <row r="39" spans="1:5" ht="25.5" customHeight="1" thickBot="1" x14ac:dyDescent="0.35">
      <c r="A39" s="128" t="s">
        <v>129</v>
      </c>
      <c r="B39" s="117" t="s">
        <v>130</v>
      </c>
      <c r="C39" s="117" t="s">
        <v>127</v>
      </c>
      <c r="D39" s="84" t="s">
        <v>131</v>
      </c>
    </row>
    <row r="40" spans="1:5" ht="13" thickTop="1" x14ac:dyDescent="0.25">
      <c r="A40" s="181"/>
      <c r="B40" s="119"/>
      <c r="C40" s="120"/>
      <c r="D40" s="63">
        <f>B40*C40</f>
        <v>0</v>
      </c>
    </row>
    <row r="41" spans="1:5" x14ac:dyDescent="0.25">
      <c r="A41" s="180"/>
      <c r="B41" s="122"/>
      <c r="C41" s="123"/>
      <c r="D41" s="63">
        <f>B41*C41</f>
        <v>0</v>
      </c>
    </row>
    <row r="42" spans="1:5" x14ac:dyDescent="0.25">
      <c r="A42" s="180"/>
      <c r="B42" s="122"/>
      <c r="C42" s="123"/>
      <c r="D42" s="63">
        <f>B42*C42</f>
        <v>0</v>
      </c>
    </row>
    <row r="43" spans="1:5" x14ac:dyDescent="0.25">
      <c r="A43" s="180"/>
      <c r="B43" s="122"/>
      <c r="C43" s="123"/>
      <c r="D43" s="63">
        <f>B43*C43</f>
        <v>0</v>
      </c>
    </row>
    <row r="44" spans="1:5" ht="13" thickBot="1" x14ac:dyDescent="0.3">
      <c r="A44" s="182"/>
      <c r="B44" s="125"/>
      <c r="C44" s="126"/>
      <c r="D44" s="71">
        <f>B44*C44</f>
        <v>0</v>
      </c>
    </row>
    <row r="45" spans="1:5" ht="13.5" thickTop="1" x14ac:dyDescent="0.3">
      <c r="A45" s="64" t="s">
        <v>84</v>
      </c>
      <c r="B45" s="65"/>
      <c r="C45" s="65"/>
      <c r="D45" s="66">
        <f>SUM(D40:D44)</f>
        <v>0</v>
      </c>
      <c r="E45" t="s">
        <v>141</v>
      </c>
    </row>
    <row r="46" spans="1:5" ht="25.5" customHeight="1" thickBot="1" x14ac:dyDescent="0.35">
      <c r="A46" s="129" t="s">
        <v>132</v>
      </c>
      <c r="B46" s="130" t="s">
        <v>120</v>
      </c>
      <c r="C46" s="130" t="s">
        <v>121</v>
      </c>
      <c r="D46" s="78" t="s">
        <v>133</v>
      </c>
    </row>
    <row r="47" spans="1:5" ht="13" thickTop="1" x14ac:dyDescent="0.25">
      <c r="A47" s="181"/>
      <c r="B47" s="119"/>
      <c r="C47" s="120"/>
      <c r="D47" s="63">
        <f>B47*C47</f>
        <v>0</v>
      </c>
    </row>
    <row r="48" spans="1:5" x14ac:dyDescent="0.25">
      <c r="A48" s="180"/>
      <c r="B48" s="122"/>
      <c r="C48" s="123"/>
      <c r="D48" s="63">
        <f>B48*C48</f>
        <v>0</v>
      </c>
    </row>
    <row r="49" spans="1:5" ht="13" thickBot="1" x14ac:dyDescent="0.3">
      <c r="A49" s="124"/>
      <c r="B49" s="125"/>
      <c r="C49" s="126"/>
      <c r="D49" s="71">
        <f>B49*C49</f>
        <v>0</v>
      </c>
    </row>
    <row r="50" spans="1:5" ht="13.5" thickTop="1" x14ac:dyDescent="0.3">
      <c r="A50" s="64" t="s">
        <v>84</v>
      </c>
      <c r="B50" s="65"/>
      <c r="C50" s="65"/>
      <c r="D50" s="72">
        <f>SUM(D47:D49)</f>
        <v>0</v>
      </c>
      <c r="E50" t="s">
        <v>142</v>
      </c>
    </row>
    <row r="51" spans="1:5" ht="25.5" customHeight="1" thickBot="1" x14ac:dyDescent="0.35">
      <c r="A51" s="131" t="s">
        <v>136</v>
      </c>
      <c r="B51" s="130" t="s">
        <v>134</v>
      </c>
      <c r="C51" s="130" t="s">
        <v>121</v>
      </c>
      <c r="D51" s="79" t="s">
        <v>131</v>
      </c>
    </row>
    <row r="52" spans="1:5" ht="13" thickTop="1" x14ac:dyDescent="0.25">
      <c r="A52" s="181"/>
      <c r="B52" s="119"/>
      <c r="C52" s="120"/>
      <c r="D52" s="63">
        <f>B52*C52</f>
        <v>0</v>
      </c>
    </row>
    <row r="53" spans="1:5" x14ac:dyDescent="0.25">
      <c r="A53" s="180"/>
      <c r="B53" s="122"/>
      <c r="C53" s="123"/>
      <c r="D53" s="63">
        <f>B53*C53</f>
        <v>0</v>
      </c>
    </row>
    <row r="54" spans="1:5" x14ac:dyDescent="0.25">
      <c r="A54" s="180"/>
      <c r="B54" s="122"/>
      <c r="C54" s="123"/>
      <c r="D54" s="63">
        <f>B54*C54</f>
        <v>0</v>
      </c>
    </row>
    <row r="55" spans="1:5" ht="13" thickBot="1" x14ac:dyDescent="0.3">
      <c r="A55" s="124"/>
      <c r="B55" s="125"/>
      <c r="C55" s="126"/>
      <c r="D55" s="71">
        <f>B55*C55</f>
        <v>0</v>
      </c>
    </row>
    <row r="56" spans="1:5" ht="13.5" thickTop="1" x14ac:dyDescent="0.3">
      <c r="A56" s="64" t="s">
        <v>84</v>
      </c>
      <c r="B56" s="65"/>
      <c r="C56" s="65"/>
      <c r="D56" s="72">
        <f>SUM(D52:D55)</f>
        <v>0</v>
      </c>
      <c r="E56" t="s">
        <v>142</v>
      </c>
    </row>
    <row r="57" spans="1:5" ht="25.5" customHeight="1" thickBot="1" x14ac:dyDescent="0.35">
      <c r="A57" s="132" t="s">
        <v>135</v>
      </c>
      <c r="B57" s="130" t="s">
        <v>130</v>
      </c>
      <c r="C57" s="130" t="s">
        <v>127</v>
      </c>
      <c r="D57" s="79" t="s">
        <v>122</v>
      </c>
    </row>
    <row r="58" spans="1:5" ht="13" thickTop="1" x14ac:dyDescent="0.25">
      <c r="A58" s="181"/>
      <c r="B58" s="119"/>
      <c r="C58" s="120"/>
      <c r="D58" s="63">
        <f>B58*C58</f>
        <v>0</v>
      </c>
    </row>
    <row r="59" spans="1:5" x14ac:dyDescent="0.25">
      <c r="A59" s="180"/>
      <c r="B59" s="122"/>
      <c r="C59" s="123"/>
      <c r="D59" s="63">
        <f>B59*C59</f>
        <v>0</v>
      </c>
    </row>
    <row r="60" spans="1:5" ht="13" thickBot="1" x14ac:dyDescent="0.3">
      <c r="A60" s="124"/>
      <c r="B60" s="125"/>
      <c r="C60" s="126"/>
      <c r="D60" s="63">
        <f>B60*C60</f>
        <v>0</v>
      </c>
    </row>
    <row r="61" spans="1:5" ht="13.5" thickTop="1" x14ac:dyDescent="0.3">
      <c r="A61" s="64" t="s">
        <v>84</v>
      </c>
      <c r="B61" s="65"/>
      <c r="C61" s="65"/>
      <c r="D61" s="94">
        <f>SUM(D58:D60)</f>
        <v>0</v>
      </c>
      <c r="E61" t="s">
        <v>142</v>
      </c>
    </row>
    <row r="62" spans="1:5" ht="18" customHeight="1" x14ac:dyDescent="0.3">
      <c r="A62" s="85" t="s">
        <v>85</v>
      </c>
      <c r="B62" s="86"/>
      <c r="C62" s="87"/>
      <c r="D62" s="88">
        <f>D16+D25+D33+D38+D45</f>
        <v>0</v>
      </c>
      <c r="E62" t="s">
        <v>143</v>
      </c>
    </row>
    <row r="63" spans="1:5" ht="18" customHeight="1" x14ac:dyDescent="0.3">
      <c r="A63" s="80" t="s">
        <v>86</v>
      </c>
      <c r="B63" s="81"/>
      <c r="C63" s="82"/>
      <c r="D63" s="83">
        <f>D50+D56+D61</f>
        <v>0</v>
      </c>
      <c r="E63" t="s">
        <v>144</v>
      </c>
    </row>
    <row r="64" spans="1:5" ht="2.15" customHeight="1" thickBot="1" x14ac:dyDescent="0.35">
      <c r="A64" s="6"/>
      <c r="D64" s="67"/>
    </row>
    <row r="65" spans="1:5" ht="18" customHeight="1" thickTop="1" thickBot="1" x14ac:dyDescent="0.35">
      <c r="A65" s="76" t="s">
        <v>55</v>
      </c>
      <c r="B65" s="75"/>
      <c r="C65" s="75"/>
      <c r="D65" s="133">
        <f>D62+D63</f>
        <v>0</v>
      </c>
      <c r="E65" t="s">
        <v>145</v>
      </c>
    </row>
    <row r="66" spans="1:5" ht="13" thickTop="1" x14ac:dyDescent="0.25"/>
  </sheetData>
  <sheetProtection algorithmName="SHA-512" hashValue="yhFhU6pLmprZaidni0f8jfHWReCZxZT3tJ6J6nhwmfDFAu+dynuGdWmAJS7hARUkCdW0sY5PEeDe4Xq9scyITQ==" saltValue="bPIz8Ph/gdQZ33ZEwjpO6g==" spinCount="100000" sheet="1" selectLockedCells="1"/>
  <mergeCells count="6">
    <mergeCell ref="A1:D1"/>
    <mergeCell ref="A2:D2"/>
    <mergeCell ref="A3:D3"/>
    <mergeCell ref="B5:D5"/>
    <mergeCell ref="B6:D6"/>
    <mergeCell ref="B4:D4"/>
  </mergeCells>
  <phoneticPr fontId="0" type="noConversion"/>
  <printOptions horizontalCentered="1" verticalCentered="1"/>
  <pageMargins left="0.25" right="0.25" top="0.19" bottom="0.48" header="0.17" footer="0.3"/>
  <pageSetup scale="79" orientation="portrait" r:id="rId1"/>
  <headerFooter alignWithMargins="0">
    <oddFooter>&amp;C&amp;9Alzheimer's Respite Services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23"/>
  <sheetViews>
    <sheetView zoomScaleNormal="100" workbookViewId="0">
      <selection activeCell="D14" sqref="D14"/>
    </sheetView>
  </sheetViews>
  <sheetFormatPr defaultRowHeight="12.5" x14ac:dyDescent="0.25"/>
  <cols>
    <col min="1" max="1" width="30.7265625" customWidth="1"/>
    <col min="2" max="2" width="15.7265625" style="58" customWidth="1"/>
    <col min="3" max="3" width="25.7265625" style="58" customWidth="1"/>
    <col min="4" max="4" width="50.7265625" style="68" customWidth="1"/>
    <col min="5" max="5" width="20.7265625" customWidth="1"/>
  </cols>
  <sheetData>
    <row r="1" spans="1:5" ht="15.5" x14ac:dyDescent="0.35">
      <c r="A1" s="193" t="s">
        <v>147</v>
      </c>
      <c r="B1" s="193"/>
      <c r="C1" s="193"/>
      <c r="D1" s="193"/>
      <c r="E1" s="3"/>
    </row>
    <row r="2" spans="1:5" ht="15.5" x14ac:dyDescent="0.35">
      <c r="A2" s="193" t="s">
        <v>189</v>
      </c>
      <c r="B2" s="193"/>
      <c r="C2" s="193"/>
      <c r="D2" s="193"/>
      <c r="E2" s="3" t="s">
        <v>1</v>
      </c>
    </row>
    <row r="3" spans="1:5" ht="15.5" x14ac:dyDescent="0.35">
      <c r="A3" s="193" t="s">
        <v>210</v>
      </c>
      <c r="B3" s="193"/>
      <c r="C3" s="193"/>
      <c r="D3" s="193"/>
      <c r="E3" s="3"/>
    </row>
    <row r="4" spans="1:5" ht="15.5" x14ac:dyDescent="0.35">
      <c r="A4" s="98" t="s">
        <v>196</v>
      </c>
      <c r="B4" s="225">
        <f>'Applicant Information'!C6</f>
        <v>0</v>
      </c>
      <c r="C4" s="226"/>
      <c r="D4" s="227"/>
      <c r="E4" s="3" t="s">
        <v>117</v>
      </c>
    </row>
    <row r="5" spans="1:5" ht="15.5" x14ac:dyDescent="0.35">
      <c r="A5" s="98" t="s">
        <v>87</v>
      </c>
      <c r="B5" s="225">
        <f>'CSP 1 '!$C$9</f>
        <v>0</v>
      </c>
      <c r="C5" s="226"/>
      <c r="D5" s="227"/>
      <c r="E5" s="3" t="s">
        <v>118</v>
      </c>
    </row>
    <row r="6" spans="1:5" ht="15.5" x14ac:dyDescent="0.35">
      <c r="A6" s="99" t="s">
        <v>88</v>
      </c>
      <c r="B6" s="228">
        <f>'CSP 1 '!$C$7</f>
        <v>0</v>
      </c>
      <c r="C6" s="228"/>
      <c r="D6" s="229"/>
      <c r="E6" s="3" t="s">
        <v>118</v>
      </c>
    </row>
    <row r="7" spans="1:5" ht="13" x14ac:dyDescent="0.3">
      <c r="A7" s="100" t="s">
        <v>82</v>
      </c>
      <c r="B7" s="101"/>
      <c r="C7" s="230" t="s">
        <v>82</v>
      </c>
      <c r="D7" s="231"/>
    </row>
    <row r="8" spans="1:5" ht="35.15" customHeight="1" x14ac:dyDescent="0.3">
      <c r="A8" s="102" t="s">
        <v>156</v>
      </c>
      <c r="B8" s="103" t="s">
        <v>157</v>
      </c>
      <c r="C8" s="103" t="s">
        <v>165</v>
      </c>
      <c r="D8" s="103" t="s">
        <v>158</v>
      </c>
      <c r="E8" s="3" t="s">
        <v>167</v>
      </c>
    </row>
    <row r="9" spans="1:5" ht="28.5" thickBot="1" x14ac:dyDescent="0.35">
      <c r="A9" s="104" t="s">
        <v>168</v>
      </c>
      <c r="B9" s="105">
        <f>'CSP 1 '!C32</f>
        <v>0</v>
      </c>
      <c r="C9" s="106"/>
      <c r="D9" s="107"/>
    </row>
    <row r="10" spans="1:5" ht="60" customHeight="1" thickTop="1" thickBot="1" x14ac:dyDescent="0.35">
      <c r="A10" s="108" t="s">
        <v>159</v>
      </c>
      <c r="B10" s="105">
        <f>'CSP 1 '!C34</f>
        <v>0</v>
      </c>
      <c r="C10" s="109" t="s">
        <v>162</v>
      </c>
      <c r="D10" s="115"/>
      <c r="E10" s="36" t="s">
        <v>169</v>
      </c>
    </row>
    <row r="11" spans="1:5" ht="60" customHeight="1" thickTop="1" thickBot="1" x14ac:dyDescent="0.35">
      <c r="A11" s="108" t="s">
        <v>160</v>
      </c>
      <c r="B11" s="105">
        <f>'CSP 1 '!C35</f>
        <v>0</v>
      </c>
      <c r="C11" s="109" t="s">
        <v>163</v>
      </c>
      <c r="D11" s="115"/>
      <c r="E11" s="36" t="s">
        <v>169</v>
      </c>
    </row>
    <row r="12" spans="1:5" ht="60" customHeight="1" thickTop="1" thickBot="1" x14ac:dyDescent="0.35">
      <c r="A12" s="110" t="s">
        <v>161</v>
      </c>
      <c r="B12" s="105">
        <f>'CSP 1 '!C36</f>
        <v>0</v>
      </c>
      <c r="C12" s="111" t="s">
        <v>164</v>
      </c>
      <c r="D12" s="96"/>
      <c r="E12" s="36" t="s">
        <v>169</v>
      </c>
    </row>
    <row r="13" spans="1:5" ht="35.15" customHeight="1" thickTop="1" thickBot="1" x14ac:dyDescent="0.35">
      <c r="A13" s="102" t="s">
        <v>175</v>
      </c>
      <c r="B13" s="103" t="s">
        <v>174</v>
      </c>
      <c r="C13" s="103" t="s">
        <v>165</v>
      </c>
      <c r="D13" s="97" t="s">
        <v>158</v>
      </c>
      <c r="E13" s="36"/>
    </row>
    <row r="14" spans="1:5" ht="60" customHeight="1" thickTop="1" thickBot="1" x14ac:dyDescent="0.35">
      <c r="A14" s="112" t="s">
        <v>170</v>
      </c>
      <c r="B14" s="113" t="e">
        <f>'CSP 1 '!C39</f>
        <v>#DIV/0!</v>
      </c>
      <c r="C14" s="112" t="s">
        <v>171</v>
      </c>
      <c r="D14" s="115"/>
      <c r="E14" s="36" t="s">
        <v>169</v>
      </c>
    </row>
    <row r="15" spans="1:5" ht="60" customHeight="1" thickTop="1" thickBot="1" x14ac:dyDescent="0.35">
      <c r="A15" s="108" t="s">
        <v>155</v>
      </c>
      <c r="B15" s="114" t="e">
        <f>'CSP 1 '!C38</f>
        <v>#DIV/0!</v>
      </c>
      <c r="C15" s="108" t="s">
        <v>172</v>
      </c>
      <c r="D15" s="115"/>
      <c r="E15" s="36" t="s">
        <v>169</v>
      </c>
    </row>
    <row r="16" spans="1:5" ht="60" customHeight="1" thickTop="1" thickBot="1" x14ac:dyDescent="0.35">
      <c r="A16" s="108" t="s">
        <v>166</v>
      </c>
      <c r="B16" s="179" t="e">
        <f>'CSP 1 '!E53</f>
        <v>#DIV/0!</v>
      </c>
      <c r="C16" s="108" t="s">
        <v>173</v>
      </c>
      <c r="D16" s="115"/>
      <c r="E16" s="36" t="s">
        <v>169</v>
      </c>
    </row>
    <row r="17" spans="1:5" ht="35.15" customHeight="1" thickTop="1" thickBot="1" x14ac:dyDescent="0.3">
      <c r="A17" s="222" t="s">
        <v>176</v>
      </c>
      <c r="B17" s="223"/>
      <c r="C17" s="223"/>
      <c r="D17" s="224"/>
    </row>
    <row r="18" spans="1:5" ht="35.15" customHeight="1" thickTop="1" x14ac:dyDescent="0.3">
      <c r="A18" s="213"/>
      <c r="B18" s="214"/>
      <c r="C18" s="214"/>
      <c r="D18" s="215"/>
      <c r="E18" s="36" t="s">
        <v>169</v>
      </c>
    </row>
    <row r="19" spans="1:5" ht="35.15" customHeight="1" x14ac:dyDescent="0.25">
      <c r="A19" s="216"/>
      <c r="B19" s="217"/>
      <c r="C19" s="217"/>
      <c r="D19" s="218"/>
    </row>
    <row r="20" spans="1:5" ht="35.15" customHeight="1" x14ac:dyDescent="0.25">
      <c r="A20" s="216"/>
      <c r="B20" s="217"/>
      <c r="C20" s="217"/>
      <c r="D20" s="218"/>
    </row>
    <row r="21" spans="1:5" ht="35.15" customHeight="1" x14ac:dyDescent="0.25">
      <c r="A21" s="216"/>
      <c r="B21" s="217"/>
      <c r="C21" s="217"/>
      <c r="D21" s="218"/>
    </row>
    <row r="22" spans="1:5" ht="35.15" customHeight="1" thickBot="1" x14ac:dyDescent="0.3">
      <c r="A22" s="219"/>
      <c r="B22" s="220"/>
      <c r="C22" s="220"/>
      <c r="D22" s="221"/>
    </row>
    <row r="23" spans="1:5" ht="13" thickTop="1" x14ac:dyDescent="0.25"/>
  </sheetData>
  <sheetProtection algorithmName="SHA-512" hashValue="z9A/S2FsqMUyGJjwjrCmIPKZgj3GCIcWm55/6ZTDtM7RWrCcOO8l4IblPFTjTFC/5Lq+DYXoPu423vl4WlfkmQ==" saltValue="VIoD+n47oisYmL+/wbY2Wg==" spinCount="100000" sheet="1" selectLockedCells="1"/>
  <mergeCells count="9">
    <mergeCell ref="A1:D1"/>
    <mergeCell ref="A2:D2"/>
    <mergeCell ref="A3:D3"/>
    <mergeCell ref="A18:D22"/>
    <mergeCell ref="A17:D17"/>
    <mergeCell ref="B5:D5"/>
    <mergeCell ref="B6:D6"/>
    <mergeCell ref="B4:D4"/>
    <mergeCell ref="C7:D7"/>
  </mergeCells>
  <phoneticPr fontId="0" type="noConversion"/>
  <printOptions horizontalCentered="1"/>
  <pageMargins left="0.25" right="0.25" top="0.24" bottom="0.41" header="0.17" footer="0.17"/>
  <pageSetup scale="84" orientation="portrait" r:id="rId1"/>
  <headerFooter alignWithMargins="0">
    <oddFooter>&amp;C&amp;9Alzheimer's Respite Services</oddFooter>
  </headerFooter>
  <ignoredErrors>
    <ignoredError sqref="B14:B16"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56"/>
  <sheetViews>
    <sheetView zoomScaleNormal="100" workbookViewId="0">
      <selection activeCell="C21" sqref="C21"/>
    </sheetView>
  </sheetViews>
  <sheetFormatPr defaultRowHeight="13" x14ac:dyDescent="0.3"/>
  <cols>
    <col min="1" max="1" width="5.26953125" style="6" customWidth="1"/>
    <col min="2" max="2" width="42.1796875" style="32" customWidth="1"/>
    <col min="3" max="3" width="24" customWidth="1"/>
    <col min="4" max="4" width="13.54296875" customWidth="1"/>
    <col min="5" max="5" width="11.7265625" style="26" customWidth="1"/>
    <col min="6" max="6" width="20.1796875" customWidth="1"/>
    <col min="7" max="7" width="34.7265625" hidden="1" customWidth="1"/>
    <col min="8" max="8" width="24.7265625" hidden="1" customWidth="1"/>
    <col min="9" max="9" width="27.26953125" hidden="1" customWidth="1"/>
    <col min="10" max="10" width="21.7265625" hidden="1" customWidth="1"/>
    <col min="11" max="14" width="9.1796875" customWidth="1"/>
  </cols>
  <sheetData>
    <row r="1" spans="1:10" ht="15.5" x14ac:dyDescent="0.35">
      <c r="A1" s="193" t="s">
        <v>147</v>
      </c>
      <c r="B1" s="193"/>
      <c r="C1" s="193"/>
      <c r="D1" s="193"/>
      <c r="E1" s="193"/>
    </row>
    <row r="2" spans="1:10" ht="15.5" x14ac:dyDescent="0.35">
      <c r="A2" s="193" t="s">
        <v>187</v>
      </c>
      <c r="B2" s="193"/>
      <c r="C2" s="193"/>
      <c r="D2" s="193"/>
      <c r="E2" s="193"/>
    </row>
    <row r="3" spans="1:10" ht="15.5" x14ac:dyDescent="0.35">
      <c r="A3" s="193" t="s">
        <v>210</v>
      </c>
      <c r="B3" s="193"/>
      <c r="C3" s="193"/>
      <c r="D3" s="193"/>
      <c r="E3" s="193"/>
    </row>
    <row r="4" spans="1:10" ht="15.5" x14ac:dyDescent="0.35">
      <c r="A4" s="185"/>
      <c r="B4" s="185"/>
      <c r="C4" s="185"/>
      <c r="D4" s="185"/>
      <c r="E4" s="185"/>
    </row>
    <row r="5" spans="1:10" x14ac:dyDescent="0.3">
      <c r="B5" s="40" t="s">
        <v>194</v>
      </c>
      <c r="C5" s="6">
        <f>'Applicant Information'!C6</f>
        <v>0</v>
      </c>
    </row>
    <row r="6" spans="1:10" x14ac:dyDescent="0.3">
      <c r="A6" s="24" t="s">
        <v>0</v>
      </c>
      <c r="B6" s="25" t="s">
        <v>37</v>
      </c>
      <c r="C6" s="27"/>
      <c r="D6" s="27"/>
      <c r="E6" s="28"/>
      <c r="F6" s="4" t="s">
        <v>1</v>
      </c>
      <c r="G6" t="s">
        <v>6</v>
      </c>
      <c r="H6" s="7" t="s">
        <v>204</v>
      </c>
      <c r="J6" t="s">
        <v>38</v>
      </c>
    </row>
    <row r="7" spans="1:10" x14ac:dyDescent="0.3">
      <c r="A7" s="11">
        <v>1</v>
      </c>
      <c r="B7" s="29" t="s">
        <v>88</v>
      </c>
      <c r="C7" s="30"/>
      <c r="D7" s="31"/>
      <c r="F7" s="3" t="s">
        <v>39</v>
      </c>
      <c r="G7" s="7" t="s">
        <v>201</v>
      </c>
      <c r="H7" s="7" t="s">
        <v>199</v>
      </c>
      <c r="J7" t="s">
        <v>40</v>
      </c>
    </row>
    <row r="8" spans="1:10" x14ac:dyDescent="0.3">
      <c r="A8" s="6">
        <v>2</v>
      </c>
      <c r="B8" s="32" t="s">
        <v>41</v>
      </c>
      <c r="C8" s="177" t="s">
        <v>200</v>
      </c>
      <c r="D8" s="33"/>
      <c r="F8" s="34" t="s">
        <v>42</v>
      </c>
      <c r="G8" t="s">
        <v>206</v>
      </c>
      <c r="H8" t="s">
        <v>207</v>
      </c>
      <c r="J8" t="s">
        <v>43</v>
      </c>
    </row>
    <row r="9" spans="1:10" x14ac:dyDescent="0.3">
      <c r="A9" s="6">
        <v>3</v>
      </c>
      <c r="B9" s="32" t="s">
        <v>35</v>
      </c>
      <c r="C9" s="35"/>
      <c r="D9" s="33"/>
      <c r="F9" s="36" t="s">
        <v>39</v>
      </c>
      <c r="J9" t="s">
        <v>44</v>
      </c>
    </row>
    <row r="10" spans="1:10" x14ac:dyDescent="0.3">
      <c r="A10" s="6">
        <v>4</v>
      </c>
      <c r="B10" s="32" t="s">
        <v>45</v>
      </c>
      <c r="C10" s="37"/>
      <c r="D10" s="33"/>
      <c r="F10" s="36" t="s">
        <v>39</v>
      </c>
      <c r="J10" t="s">
        <v>46</v>
      </c>
    </row>
    <row r="11" spans="1:10" x14ac:dyDescent="0.3">
      <c r="A11" s="159">
        <v>5</v>
      </c>
      <c r="B11" s="158" t="s">
        <v>149</v>
      </c>
      <c r="C11" s="160"/>
      <c r="D11" s="13"/>
      <c r="F11" s="36" t="s">
        <v>3</v>
      </c>
    </row>
    <row r="12" spans="1:10" ht="12.75" customHeight="1" x14ac:dyDescent="0.3">
      <c r="A12" s="6">
        <v>6</v>
      </c>
      <c r="B12" s="32" t="s">
        <v>150</v>
      </c>
      <c r="C12" s="161"/>
      <c r="D12" s="39"/>
      <c r="F12" s="36" t="s">
        <v>3</v>
      </c>
    </row>
    <row r="13" spans="1:10" x14ac:dyDescent="0.3">
      <c r="A13" s="6">
        <v>7</v>
      </c>
      <c r="B13" s="207" t="s">
        <v>151</v>
      </c>
      <c r="C13" s="208"/>
      <c r="D13" s="208"/>
      <c r="F13" s="36"/>
    </row>
    <row r="14" spans="1:10" ht="12.75" customHeight="1" x14ac:dyDescent="0.3">
      <c r="A14" s="23" t="s">
        <v>69</v>
      </c>
      <c r="B14" s="40" t="s">
        <v>68</v>
      </c>
      <c r="C14" s="41"/>
      <c r="D14" s="42"/>
      <c r="F14" s="36" t="s">
        <v>3</v>
      </c>
    </row>
    <row r="15" spans="1:10" ht="12.75" customHeight="1" x14ac:dyDescent="0.3">
      <c r="A15" s="23" t="s">
        <v>70</v>
      </c>
      <c r="B15" s="40" t="s">
        <v>47</v>
      </c>
      <c r="C15" s="43"/>
      <c r="D15" s="42"/>
      <c r="F15" s="36" t="s">
        <v>3</v>
      </c>
    </row>
    <row r="16" spans="1:10" ht="12.75" customHeight="1" x14ac:dyDescent="0.3">
      <c r="A16" s="23" t="s">
        <v>71</v>
      </c>
      <c r="B16" s="40" t="s">
        <v>63</v>
      </c>
      <c r="C16" s="43"/>
      <c r="D16" s="42"/>
      <c r="F16" s="36" t="s">
        <v>3</v>
      </c>
    </row>
    <row r="17" spans="1:7" ht="12.75" customHeight="1" x14ac:dyDescent="0.3">
      <c r="A17" s="23" t="s">
        <v>72</v>
      </c>
      <c r="B17" s="40" t="s">
        <v>67</v>
      </c>
      <c r="C17" s="43"/>
      <c r="D17" s="42"/>
      <c r="F17" s="36" t="s">
        <v>3</v>
      </c>
    </row>
    <row r="18" spans="1:7" ht="12.75" customHeight="1" x14ac:dyDescent="0.3">
      <c r="A18" s="23" t="s">
        <v>73</v>
      </c>
      <c r="B18" s="40" t="s">
        <v>97</v>
      </c>
      <c r="C18" s="43"/>
      <c r="D18" s="42"/>
      <c r="F18" s="36" t="s">
        <v>3</v>
      </c>
    </row>
    <row r="19" spans="1:7" ht="12.75" customHeight="1" x14ac:dyDescent="0.3">
      <c r="A19" s="23" t="s">
        <v>74</v>
      </c>
      <c r="B19" s="40" t="s">
        <v>64</v>
      </c>
      <c r="C19" s="43"/>
      <c r="D19" s="42"/>
      <c r="F19" s="36" t="s">
        <v>3</v>
      </c>
    </row>
    <row r="20" spans="1:7" ht="12.75" customHeight="1" x14ac:dyDescent="0.3">
      <c r="A20" s="23" t="s">
        <v>75</v>
      </c>
      <c r="B20" s="40" t="s">
        <v>65</v>
      </c>
      <c r="C20" s="43"/>
      <c r="D20" s="42"/>
      <c r="F20" s="36" t="s">
        <v>3</v>
      </c>
    </row>
    <row r="21" spans="1:7" ht="12.75" customHeight="1" x14ac:dyDescent="0.3">
      <c r="A21" s="23" t="s">
        <v>76</v>
      </c>
      <c r="B21" s="40" t="s">
        <v>48</v>
      </c>
      <c r="C21" s="43"/>
      <c r="D21" s="42"/>
      <c r="F21" s="36" t="s">
        <v>3</v>
      </c>
    </row>
    <row r="22" spans="1:7" ht="12.75" customHeight="1" x14ac:dyDescent="0.3">
      <c r="A22" s="23" t="s">
        <v>77</v>
      </c>
      <c r="B22" s="40" t="s">
        <v>98</v>
      </c>
      <c r="C22" s="43"/>
      <c r="D22" s="42"/>
      <c r="F22" s="36" t="s">
        <v>3</v>
      </c>
    </row>
    <row r="23" spans="1:7" ht="12.75" customHeight="1" x14ac:dyDescent="0.3">
      <c r="A23" s="23" t="s">
        <v>78</v>
      </c>
      <c r="B23" s="40" t="s">
        <v>66</v>
      </c>
      <c r="C23" s="43"/>
      <c r="D23" s="42"/>
      <c r="F23" s="36" t="s">
        <v>3</v>
      </c>
    </row>
    <row r="24" spans="1:7" ht="12.75" customHeight="1" x14ac:dyDescent="0.3">
      <c r="A24" s="23" t="s">
        <v>79</v>
      </c>
      <c r="B24" s="40" t="s">
        <v>99</v>
      </c>
      <c r="C24" s="162"/>
      <c r="D24" s="42"/>
      <c r="F24" s="36" t="s">
        <v>3</v>
      </c>
    </row>
    <row r="25" spans="1:7" x14ac:dyDescent="0.3">
      <c r="A25" s="6">
        <v>8</v>
      </c>
      <c r="B25" s="209" t="s">
        <v>108</v>
      </c>
      <c r="C25" s="209"/>
      <c r="D25" s="209"/>
      <c r="E25" s="209"/>
      <c r="F25" s="36"/>
    </row>
    <row r="26" spans="1:7" x14ac:dyDescent="0.3">
      <c r="A26" s="23" t="s">
        <v>69</v>
      </c>
      <c r="B26" s="92" t="s">
        <v>152</v>
      </c>
      <c r="C26" s="44"/>
      <c r="D26" s="163"/>
      <c r="E26" s="164"/>
      <c r="F26" s="36" t="s">
        <v>3</v>
      </c>
    </row>
    <row r="27" spans="1:7" x14ac:dyDescent="0.3">
      <c r="A27" s="23" t="s">
        <v>70</v>
      </c>
      <c r="B27" s="92" t="s">
        <v>153</v>
      </c>
      <c r="C27" s="178" t="e">
        <f>C26/C11</f>
        <v>#DIV/0!</v>
      </c>
      <c r="D27" s="45"/>
      <c r="E27" s="165"/>
      <c r="F27" s="36" t="s">
        <v>49</v>
      </c>
    </row>
    <row r="28" spans="1:7" x14ac:dyDescent="0.3">
      <c r="A28" s="6">
        <v>9</v>
      </c>
      <c r="B28" s="32" t="s">
        <v>50</v>
      </c>
      <c r="C28" s="46"/>
      <c r="D28" s="47"/>
      <c r="E28" s="166"/>
      <c r="F28" s="36" t="s">
        <v>3</v>
      </c>
    </row>
    <row r="29" spans="1:7" x14ac:dyDescent="0.3">
      <c r="A29" s="6">
        <v>10</v>
      </c>
      <c r="B29" s="32" t="s">
        <v>51</v>
      </c>
      <c r="C29" s="198"/>
      <c r="D29" s="199"/>
      <c r="E29" s="199"/>
      <c r="F29" s="36" t="s">
        <v>3</v>
      </c>
    </row>
    <row r="30" spans="1:7" x14ac:dyDescent="0.3">
      <c r="A30" s="6">
        <v>11</v>
      </c>
      <c r="B30" s="32" t="s">
        <v>52</v>
      </c>
      <c r="C30" s="205"/>
      <c r="D30" s="206"/>
      <c r="E30" s="206"/>
      <c r="F30" s="36" t="s">
        <v>3</v>
      </c>
    </row>
    <row r="31" spans="1:7" s="5" customFormat="1" x14ac:dyDescent="0.3">
      <c r="A31" s="24" t="s">
        <v>31</v>
      </c>
      <c r="B31" s="25" t="s">
        <v>148</v>
      </c>
      <c r="C31" s="27"/>
      <c r="D31" s="27"/>
      <c r="E31" s="49"/>
      <c r="F31" s="34"/>
      <c r="G31"/>
    </row>
    <row r="32" spans="1:7" x14ac:dyDescent="0.3">
      <c r="A32" s="6">
        <v>1</v>
      </c>
      <c r="B32" s="32" t="s">
        <v>53</v>
      </c>
      <c r="C32" s="167"/>
      <c r="D32" s="50"/>
      <c r="F32" s="36" t="s">
        <v>54</v>
      </c>
    </row>
    <row r="33" spans="1:12" x14ac:dyDescent="0.3">
      <c r="A33" s="6">
        <v>2</v>
      </c>
      <c r="B33" s="56" t="s">
        <v>100</v>
      </c>
      <c r="C33" s="170">
        <f>C32</f>
        <v>0</v>
      </c>
      <c r="D33" s="50"/>
      <c r="F33" s="36" t="s">
        <v>114</v>
      </c>
      <c r="G33" s="5"/>
    </row>
    <row r="34" spans="1:12" x14ac:dyDescent="0.3">
      <c r="A34" s="6">
        <v>3</v>
      </c>
      <c r="B34" s="32" t="s">
        <v>101</v>
      </c>
      <c r="C34" s="167"/>
      <c r="D34" s="50"/>
      <c r="F34" s="36" t="s">
        <v>116</v>
      </c>
    </row>
    <row r="35" spans="1:12" x14ac:dyDescent="0.3">
      <c r="A35" s="6">
        <v>4</v>
      </c>
      <c r="B35" s="32" t="s">
        <v>102</v>
      </c>
      <c r="C35" s="168"/>
      <c r="D35" s="50"/>
      <c r="F35" s="36" t="s">
        <v>115</v>
      </c>
    </row>
    <row r="36" spans="1:12" x14ac:dyDescent="0.3">
      <c r="A36" s="6">
        <v>5</v>
      </c>
      <c r="B36" s="32" t="s">
        <v>83</v>
      </c>
      <c r="C36" s="169"/>
      <c r="D36" s="50"/>
      <c r="F36" s="36" t="s">
        <v>115</v>
      </c>
    </row>
    <row r="37" spans="1:12" x14ac:dyDescent="0.3">
      <c r="A37" s="6">
        <v>6</v>
      </c>
      <c r="B37" s="51" t="s">
        <v>55</v>
      </c>
      <c r="C37" s="152">
        <f>C33+C34+C35+C36</f>
        <v>0</v>
      </c>
      <c r="D37" s="50"/>
      <c r="F37" s="36" t="s">
        <v>49</v>
      </c>
    </row>
    <row r="38" spans="1:12" x14ac:dyDescent="0.3">
      <c r="A38" s="6">
        <v>7</v>
      </c>
      <c r="B38" s="53" t="s">
        <v>56</v>
      </c>
      <c r="C38" s="52" t="e">
        <f>C32/C11</f>
        <v>#DIV/0!</v>
      </c>
      <c r="D38" s="50"/>
      <c r="F38" s="36" t="s">
        <v>49</v>
      </c>
    </row>
    <row r="39" spans="1:12" x14ac:dyDescent="0.3">
      <c r="A39" s="6">
        <v>8</v>
      </c>
      <c r="B39" s="53" t="s">
        <v>57</v>
      </c>
      <c r="C39" s="52" t="e">
        <f>C37/C11</f>
        <v>#DIV/0!</v>
      </c>
      <c r="D39" s="50"/>
      <c r="F39" s="36" t="s">
        <v>49</v>
      </c>
    </row>
    <row r="40" spans="1:12" x14ac:dyDescent="0.3">
      <c r="A40" s="24" t="s">
        <v>33</v>
      </c>
      <c r="B40" s="25" t="s">
        <v>104</v>
      </c>
      <c r="C40" s="48"/>
      <c r="D40" s="27"/>
      <c r="E40" s="49"/>
      <c r="F40" s="36"/>
    </row>
    <row r="41" spans="1:12" x14ac:dyDescent="0.3">
      <c r="A41" s="6">
        <v>1</v>
      </c>
      <c r="B41" s="53" t="s">
        <v>105</v>
      </c>
      <c r="C41" s="77"/>
      <c r="D41" s="50"/>
      <c r="F41" s="36"/>
    </row>
    <row r="42" spans="1:12" x14ac:dyDescent="0.3">
      <c r="A42" s="6">
        <v>2</v>
      </c>
      <c r="B42" s="53" t="s">
        <v>106</v>
      </c>
      <c r="C42" s="77"/>
      <c r="D42" s="50"/>
      <c r="F42" s="36"/>
    </row>
    <row r="43" spans="1:12" x14ac:dyDescent="0.3">
      <c r="A43" s="6">
        <v>3</v>
      </c>
      <c r="B43" s="53" t="s">
        <v>107</v>
      </c>
      <c r="C43" s="77"/>
      <c r="D43" s="50"/>
      <c r="F43" s="36"/>
    </row>
    <row r="44" spans="1:12" x14ac:dyDescent="0.3">
      <c r="A44" s="135" t="s">
        <v>103</v>
      </c>
      <c r="B44" s="202" t="s">
        <v>110</v>
      </c>
      <c r="C44" s="201"/>
      <c r="D44" s="201"/>
      <c r="E44" s="201"/>
      <c r="F44" s="134" t="s">
        <v>82</v>
      </c>
      <c r="H44" s="183"/>
      <c r="I44" s="183"/>
      <c r="J44" s="183"/>
      <c r="K44" s="183"/>
      <c r="L44" s="183"/>
    </row>
    <row r="45" spans="1:12" ht="13.5" thickBot="1" x14ac:dyDescent="0.35">
      <c r="A45" s="136"/>
      <c r="B45" s="200" t="s">
        <v>109</v>
      </c>
      <c r="C45" s="201"/>
      <c r="D45" s="203" t="s">
        <v>58</v>
      </c>
      <c r="E45" s="204"/>
      <c r="F45" s="137" t="s">
        <v>82</v>
      </c>
    </row>
    <row r="46" spans="1:12" ht="13.5" thickBot="1" x14ac:dyDescent="0.35">
      <c r="A46" s="136"/>
      <c r="B46" s="138"/>
      <c r="C46" s="139" t="s">
        <v>59</v>
      </c>
      <c r="D46" s="139" t="s">
        <v>60</v>
      </c>
      <c r="E46" s="140" t="s">
        <v>61</v>
      </c>
      <c r="F46" s="137"/>
      <c r="G46" s="183"/>
    </row>
    <row r="47" spans="1:12" x14ac:dyDescent="0.3">
      <c r="A47" s="141">
        <v>1</v>
      </c>
      <c r="B47" s="142" t="s">
        <v>90</v>
      </c>
      <c r="C47" s="153">
        <f>'COST 2'!$D$16</f>
        <v>0</v>
      </c>
      <c r="D47" s="143" t="e">
        <f>C47/C11</f>
        <v>#DIV/0!</v>
      </c>
      <c r="E47" s="54" t="e">
        <f>C47/C54</f>
        <v>#DIV/0!</v>
      </c>
      <c r="F47" s="22" t="s">
        <v>49</v>
      </c>
    </row>
    <row r="48" spans="1:12" x14ac:dyDescent="0.3">
      <c r="A48" s="141">
        <v>2</v>
      </c>
      <c r="B48" s="142" t="s">
        <v>91</v>
      </c>
      <c r="C48" s="154">
        <f>'COST 2'!$D$25</f>
        <v>0</v>
      </c>
      <c r="D48" s="143" t="e">
        <f>C48/C11</f>
        <v>#DIV/0!</v>
      </c>
      <c r="E48" s="54" t="e">
        <f>C48/C54</f>
        <v>#DIV/0!</v>
      </c>
      <c r="F48" s="22" t="s">
        <v>49</v>
      </c>
    </row>
    <row r="49" spans="1:6" x14ac:dyDescent="0.3">
      <c r="A49" s="141">
        <v>3</v>
      </c>
      <c r="B49" s="142" t="s">
        <v>111</v>
      </c>
      <c r="C49" s="154">
        <f>'COST 2'!$D$33</f>
        <v>0</v>
      </c>
      <c r="D49" s="143" t="e">
        <f>C49/C11</f>
        <v>#DIV/0!</v>
      </c>
      <c r="E49" s="54" t="e">
        <f>C49/C54</f>
        <v>#DIV/0!</v>
      </c>
      <c r="F49" s="22" t="s">
        <v>49</v>
      </c>
    </row>
    <row r="50" spans="1:6" x14ac:dyDescent="0.3">
      <c r="A50" s="141">
        <v>4</v>
      </c>
      <c r="B50" s="142" t="s">
        <v>112</v>
      </c>
      <c r="C50" s="154">
        <f>'COST 2'!$D$38</f>
        <v>0</v>
      </c>
      <c r="D50" s="143" t="e">
        <f>C50/C11</f>
        <v>#DIV/0!</v>
      </c>
      <c r="E50" s="54" t="e">
        <f>C50/C54</f>
        <v>#DIV/0!</v>
      </c>
      <c r="F50" s="22" t="s">
        <v>49</v>
      </c>
    </row>
    <row r="51" spans="1:6" x14ac:dyDescent="0.3">
      <c r="A51" s="141">
        <v>5</v>
      </c>
      <c r="B51" s="142" t="s">
        <v>36</v>
      </c>
      <c r="C51" s="154">
        <f>'COST 2'!$D$45</f>
        <v>0</v>
      </c>
      <c r="D51" s="144" t="e">
        <f>C51/C11</f>
        <v>#DIV/0!</v>
      </c>
      <c r="E51" s="55" t="e">
        <f>C51/C54</f>
        <v>#DIV/0!</v>
      </c>
      <c r="F51" s="22" t="s">
        <v>49</v>
      </c>
    </row>
    <row r="52" spans="1:6" x14ac:dyDescent="0.3">
      <c r="A52" s="141">
        <v>6</v>
      </c>
      <c r="B52" s="145" t="s">
        <v>62</v>
      </c>
      <c r="C52" s="155">
        <f>C47+C48+C49+C50+C51</f>
        <v>0</v>
      </c>
      <c r="D52" s="146" t="e">
        <f>D47+D48+D49+D50+D51</f>
        <v>#DIV/0!</v>
      </c>
      <c r="E52" s="89" t="e">
        <f>SUM(E47:E51)</f>
        <v>#DIV/0!</v>
      </c>
      <c r="F52" s="22" t="s">
        <v>49</v>
      </c>
    </row>
    <row r="53" spans="1:6" x14ac:dyDescent="0.3">
      <c r="A53" s="141">
        <v>7</v>
      </c>
      <c r="B53" s="147" t="s">
        <v>113</v>
      </c>
      <c r="C53" s="156">
        <f>'COST 2'!$D$63</f>
        <v>0</v>
      </c>
      <c r="D53" s="148" t="e">
        <f>C53/C11</f>
        <v>#DIV/0!</v>
      </c>
      <c r="E53" s="90" t="e">
        <f>C53/C54</f>
        <v>#DIV/0!</v>
      </c>
      <c r="F53" s="22" t="s">
        <v>49</v>
      </c>
    </row>
    <row r="54" spans="1:6" ht="13.5" thickBot="1" x14ac:dyDescent="0.35">
      <c r="A54" s="149">
        <v>8</v>
      </c>
      <c r="B54" s="150" t="s">
        <v>55</v>
      </c>
      <c r="C54" s="157">
        <f>C52+C53</f>
        <v>0</v>
      </c>
      <c r="D54" s="151" t="e">
        <f>D52+D53</f>
        <v>#DIV/0!</v>
      </c>
      <c r="E54" s="91" t="e">
        <f>E47+E48+E49+E50+E51+E53</f>
        <v>#DIV/0!</v>
      </c>
      <c r="F54" s="22" t="s">
        <v>49</v>
      </c>
    </row>
    <row r="55" spans="1:6" ht="35.25" customHeight="1" thickBot="1" x14ac:dyDescent="0.35">
      <c r="C55" s="57" t="str">
        <f>IF(C37=C54,"Sections B &amp; D Balance","Line B8 does NOT match Line D8")</f>
        <v>Sections B &amp; D Balance</v>
      </c>
      <c r="D55" s="58"/>
    </row>
    <row r="56" spans="1:6" x14ac:dyDescent="0.3">
      <c r="C56" s="38"/>
    </row>
  </sheetData>
  <sheetProtection algorithmName="SHA-512" hashValue="iJhqZJGh9n0po5FSU8zbLR4bTys9cs6WcY37fN+uH6UIqLuPC5lwyWduJxtHDp1Nq+nJb0r5FO/vhvVusoTGcA==" saltValue="r58TODlw+TpxYOj1W8kLow==" spinCount="100000" sheet="1" selectLockedCells="1"/>
  <dataConsolidate/>
  <mergeCells count="10">
    <mergeCell ref="C30:E30"/>
    <mergeCell ref="B44:E44"/>
    <mergeCell ref="B45:C45"/>
    <mergeCell ref="D45:E45"/>
    <mergeCell ref="A1:E1"/>
    <mergeCell ref="A2:E2"/>
    <mergeCell ref="A3:E3"/>
    <mergeCell ref="B13:D13"/>
    <mergeCell ref="B25:E25"/>
    <mergeCell ref="C29:E29"/>
  </mergeCells>
  <dataValidations count="4">
    <dataValidation type="list" allowBlank="1" showInputMessage="1" showErrorMessage="1" sqref="C7" xr:uid="{00000000-0002-0000-0500-000000000000}">
      <formula1>$J$6:$J$10</formula1>
    </dataValidation>
    <dataValidation type="list" allowBlank="1" showInputMessage="1" showErrorMessage="1" sqref="C10" xr:uid="{00000000-0002-0000-0500-000001000000}">
      <formula1>$H$6:$H$11</formula1>
    </dataValidation>
    <dataValidation allowBlank="1" showInputMessage="1" showErrorMessage="1" promptTitle="service names" sqref="G12 G17:G18 G7" xr:uid="{00000000-0002-0000-0500-000002000000}"/>
    <dataValidation type="list" allowBlank="1" showInputMessage="1" showErrorMessage="1" promptTitle="Drop Down Service &amp; Code List" sqref="C9" xr:uid="{00000000-0002-0000-0500-000003000000}">
      <formula1>$G$5:$G$8</formula1>
    </dataValidation>
  </dataValidations>
  <printOptions horizontalCentered="1" verticalCentered="1"/>
  <pageMargins left="0.25" right="0.25" top="0.33" bottom="0.41" header="0.17" footer="0.17"/>
  <pageSetup orientation="portrait" r:id="rId1"/>
  <headerFooter alignWithMargins="0">
    <oddFooter>&amp;C&amp;9Alzheimer's Respite Services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66"/>
  <sheetViews>
    <sheetView zoomScaleNormal="100" workbookViewId="0">
      <selection activeCell="A20" sqref="A20"/>
    </sheetView>
  </sheetViews>
  <sheetFormatPr defaultRowHeight="12.5" x14ac:dyDescent="0.25"/>
  <cols>
    <col min="1" max="1" width="54.7265625" customWidth="1"/>
    <col min="2" max="2" width="15.7265625" style="58" customWidth="1"/>
    <col min="3" max="3" width="20.453125" style="58" customWidth="1"/>
    <col min="4" max="4" width="29.7265625" style="68" customWidth="1"/>
    <col min="5" max="5" width="20.7265625" customWidth="1"/>
  </cols>
  <sheetData>
    <row r="1" spans="1:5" ht="15.5" x14ac:dyDescent="0.35">
      <c r="A1" s="193" t="s">
        <v>147</v>
      </c>
      <c r="B1" s="193"/>
      <c r="C1" s="193"/>
      <c r="D1" s="193"/>
      <c r="E1" s="3"/>
    </row>
    <row r="2" spans="1:5" ht="15.5" x14ac:dyDescent="0.35">
      <c r="A2" s="193" t="s">
        <v>188</v>
      </c>
      <c r="B2" s="193"/>
      <c r="C2" s="193"/>
      <c r="D2" s="193"/>
      <c r="E2" s="3" t="s">
        <v>1</v>
      </c>
    </row>
    <row r="3" spans="1:5" ht="15.5" x14ac:dyDescent="0.35">
      <c r="A3" s="193" t="s">
        <v>210</v>
      </c>
      <c r="B3" s="193"/>
      <c r="C3" s="193"/>
      <c r="D3" s="193"/>
      <c r="E3" s="3"/>
    </row>
    <row r="4" spans="1:5" ht="15.5" x14ac:dyDescent="0.35">
      <c r="A4" s="70" t="s">
        <v>196</v>
      </c>
      <c r="B4" s="210">
        <f>'Applicant Information'!C6</f>
        <v>0</v>
      </c>
      <c r="C4" s="211"/>
      <c r="D4" s="211"/>
      <c r="E4" s="3" t="s">
        <v>117</v>
      </c>
    </row>
    <row r="5" spans="1:5" ht="15.5" x14ac:dyDescent="0.35">
      <c r="A5" s="70" t="s">
        <v>87</v>
      </c>
      <c r="B5" s="210">
        <f>'CSP 2'!$C$9</f>
        <v>0</v>
      </c>
      <c r="C5" s="211"/>
      <c r="D5" s="211"/>
      <c r="E5" s="3" t="s">
        <v>118</v>
      </c>
    </row>
    <row r="6" spans="1:5" ht="15.5" x14ac:dyDescent="0.35">
      <c r="A6" s="69" t="s">
        <v>88</v>
      </c>
      <c r="B6" s="212">
        <f>'CSP 2'!$C$7</f>
        <v>0</v>
      </c>
      <c r="C6" s="212"/>
      <c r="D6" s="212"/>
      <c r="E6" s="3" t="s">
        <v>118</v>
      </c>
    </row>
    <row r="7" spans="1:5" ht="13" x14ac:dyDescent="0.3">
      <c r="A7" s="62" t="s">
        <v>89</v>
      </c>
      <c r="B7" s="60"/>
      <c r="C7" s="60"/>
      <c r="D7" s="61" t="s">
        <v>82</v>
      </c>
    </row>
    <row r="8" spans="1:5" s="32" customFormat="1" ht="25.5" customHeight="1" thickBot="1" x14ac:dyDescent="0.35">
      <c r="A8" s="116" t="s">
        <v>119</v>
      </c>
      <c r="B8" s="117" t="s">
        <v>120</v>
      </c>
      <c r="C8" s="117" t="s">
        <v>121</v>
      </c>
      <c r="D8" s="93" t="s">
        <v>122</v>
      </c>
    </row>
    <row r="9" spans="1:5" ht="13.5" thickTop="1" x14ac:dyDescent="0.3">
      <c r="A9" s="118"/>
      <c r="B9" s="119"/>
      <c r="C9" s="120"/>
      <c r="D9" s="63">
        <f>B9*C9</f>
        <v>0</v>
      </c>
    </row>
    <row r="10" spans="1:5" ht="13" x14ac:dyDescent="0.3">
      <c r="A10" s="121"/>
      <c r="B10" s="122"/>
      <c r="C10" s="123"/>
      <c r="D10" s="63">
        <f t="shared" ref="D10:D15" si="0">B10*C10</f>
        <v>0</v>
      </c>
    </row>
    <row r="11" spans="1:5" x14ac:dyDescent="0.25">
      <c r="A11" s="180"/>
      <c r="B11" s="122"/>
      <c r="C11" s="123"/>
      <c r="D11" s="63">
        <f t="shared" si="0"/>
        <v>0</v>
      </c>
    </row>
    <row r="12" spans="1:5" x14ac:dyDescent="0.25">
      <c r="A12" s="180"/>
      <c r="B12" s="122"/>
      <c r="C12" s="123"/>
      <c r="D12" s="63">
        <f t="shared" si="0"/>
        <v>0</v>
      </c>
    </row>
    <row r="13" spans="1:5" x14ac:dyDescent="0.25">
      <c r="A13" s="180"/>
      <c r="B13" s="122"/>
      <c r="C13" s="123"/>
      <c r="D13" s="63">
        <f t="shared" si="0"/>
        <v>0</v>
      </c>
    </row>
    <row r="14" spans="1:5" x14ac:dyDescent="0.25">
      <c r="A14" s="180"/>
      <c r="B14" s="122"/>
      <c r="C14" s="123"/>
      <c r="D14" s="63">
        <f t="shared" si="0"/>
        <v>0</v>
      </c>
    </row>
    <row r="15" spans="1:5" ht="13" thickBot="1" x14ac:dyDescent="0.3">
      <c r="A15" s="124"/>
      <c r="B15" s="125"/>
      <c r="C15" s="126"/>
      <c r="D15" s="71">
        <f t="shared" si="0"/>
        <v>0</v>
      </c>
    </row>
    <row r="16" spans="1:5" ht="13.5" thickTop="1" x14ac:dyDescent="0.3">
      <c r="A16" s="64" t="s">
        <v>84</v>
      </c>
      <c r="B16" s="65"/>
      <c r="C16" s="65"/>
      <c r="D16" s="66">
        <f>SUM(D9:D15)</f>
        <v>0</v>
      </c>
      <c r="E16" t="s">
        <v>137</v>
      </c>
    </row>
    <row r="17" spans="1:5" ht="25.5" customHeight="1" thickBot="1" x14ac:dyDescent="0.35">
      <c r="A17" s="127" t="s">
        <v>123</v>
      </c>
      <c r="B17" s="117" t="s">
        <v>124</v>
      </c>
      <c r="C17" s="117" t="s">
        <v>121</v>
      </c>
      <c r="D17" s="84" t="s">
        <v>122</v>
      </c>
    </row>
    <row r="18" spans="1:5" ht="13" thickTop="1" x14ac:dyDescent="0.25">
      <c r="A18" s="181"/>
      <c r="B18" s="119"/>
      <c r="C18" s="120"/>
      <c r="D18" s="63">
        <f t="shared" ref="D18:D24" si="1">B18*C18</f>
        <v>0</v>
      </c>
    </row>
    <row r="19" spans="1:5" x14ac:dyDescent="0.25">
      <c r="A19" s="180"/>
      <c r="B19" s="122"/>
      <c r="C19" s="123"/>
      <c r="D19" s="63">
        <f t="shared" si="1"/>
        <v>0</v>
      </c>
    </row>
    <row r="20" spans="1:5" x14ac:dyDescent="0.25">
      <c r="A20" s="180"/>
      <c r="B20" s="122"/>
      <c r="C20" s="123"/>
      <c r="D20" s="63">
        <f t="shared" si="1"/>
        <v>0</v>
      </c>
    </row>
    <row r="21" spans="1:5" x14ac:dyDescent="0.25">
      <c r="A21" s="180"/>
      <c r="B21" s="122"/>
      <c r="C21" s="123"/>
      <c r="D21" s="63">
        <f t="shared" si="1"/>
        <v>0</v>
      </c>
    </row>
    <row r="22" spans="1:5" x14ac:dyDescent="0.25">
      <c r="A22" s="180"/>
      <c r="B22" s="122"/>
      <c r="C22" s="123"/>
      <c r="D22" s="63">
        <f t="shared" si="1"/>
        <v>0</v>
      </c>
    </row>
    <row r="23" spans="1:5" x14ac:dyDescent="0.25">
      <c r="A23" s="180"/>
      <c r="B23" s="122"/>
      <c r="C23" s="123"/>
      <c r="D23" s="63">
        <f t="shared" si="1"/>
        <v>0</v>
      </c>
    </row>
    <row r="24" spans="1:5" ht="13" thickBot="1" x14ac:dyDescent="0.3">
      <c r="A24" s="124"/>
      <c r="B24" s="125"/>
      <c r="C24" s="126"/>
      <c r="D24" s="71">
        <f t="shared" si="1"/>
        <v>0</v>
      </c>
    </row>
    <row r="25" spans="1:5" ht="13.5" thickTop="1" x14ac:dyDescent="0.3">
      <c r="A25" s="64" t="s">
        <v>84</v>
      </c>
      <c r="B25" s="65"/>
      <c r="C25" s="65"/>
      <c r="D25" s="66">
        <f>SUM(D18:D24)</f>
        <v>0</v>
      </c>
      <c r="E25" t="s">
        <v>138</v>
      </c>
    </row>
    <row r="26" spans="1:5" ht="25.5" customHeight="1" thickBot="1" x14ac:dyDescent="0.35">
      <c r="A26" s="128" t="s">
        <v>125</v>
      </c>
      <c r="B26" s="117" t="s">
        <v>126</v>
      </c>
      <c r="C26" s="117" t="s">
        <v>127</v>
      </c>
      <c r="D26" s="84" t="s">
        <v>122</v>
      </c>
    </row>
    <row r="27" spans="1:5" ht="13" thickTop="1" x14ac:dyDescent="0.25">
      <c r="A27" s="181"/>
      <c r="B27" s="119"/>
      <c r="C27" s="120"/>
      <c r="D27" s="63">
        <f t="shared" ref="D27:D32" si="2">B27*C27</f>
        <v>0</v>
      </c>
    </row>
    <row r="28" spans="1:5" x14ac:dyDescent="0.25">
      <c r="A28" s="180"/>
      <c r="B28" s="122"/>
      <c r="C28" s="123"/>
      <c r="D28" s="63">
        <f t="shared" si="2"/>
        <v>0</v>
      </c>
    </row>
    <row r="29" spans="1:5" x14ac:dyDescent="0.25">
      <c r="A29" s="180"/>
      <c r="B29" s="122"/>
      <c r="C29" s="123"/>
      <c r="D29" s="63">
        <f t="shared" si="2"/>
        <v>0</v>
      </c>
    </row>
    <row r="30" spans="1:5" x14ac:dyDescent="0.25">
      <c r="A30" s="180"/>
      <c r="B30" s="122"/>
      <c r="C30" s="123"/>
      <c r="D30" s="63">
        <f t="shared" si="2"/>
        <v>0</v>
      </c>
    </row>
    <row r="31" spans="1:5" x14ac:dyDescent="0.25">
      <c r="A31" s="180"/>
      <c r="B31" s="122"/>
      <c r="C31" s="123"/>
      <c r="D31" s="63">
        <f t="shared" si="2"/>
        <v>0</v>
      </c>
    </row>
    <row r="32" spans="1:5" ht="13" thickBot="1" x14ac:dyDescent="0.3">
      <c r="A32" s="182"/>
      <c r="B32" s="125"/>
      <c r="C32" s="126"/>
      <c r="D32" s="71">
        <f t="shared" si="2"/>
        <v>0</v>
      </c>
    </row>
    <row r="33" spans="1:5" ht="13.5" thickTop="1" x14ac:dyDescent="0.3">
      <c r="A33" s="64" t="s">
        <v>84</v>
      </c>
      <c r="B33" s="65"/>
      <c r="C33" s="65"/>
      <c r="D33" s="66">
        <f>SUM(D27:D32)</f>
        <v>0</v>
      </c>
      <c r="E33" t="s">
        <v>139</v>
      </c>
    </row>
    <row r="34" spans="1:5" ht="25.5" customHeight="1" thickBot="1" x14ac:dyDescent="0.35">
      <c r="A34" s="117" t="s">
        <v>128</v>
      </c>
      <c r="B34" s="117" t="s">
        <v>126</v>
      </c>
      <c r="C34" s="117" t="s">
        <v>127</v>
      </c>
      <c r="D34" s="84" t="s">
        <v>122</v>
      </c>
    </row>
    <row r="35" spans="1:5" ht="13" thickTop="1" x14ac:dyDescent="0.25">
      <c r="A35" s="181"/>
      <c r="B35" s="119"/>
      <c r="C35" s="120"/>
      <c r="D35" s="63">
        <f>B35*C35</f>
        <v>0</v>
      </c>
    </row>
    <row r="36" spans="1:5" x14ac:dyDescent="0.25">
      <c r="A36" s="180"/>
      <c r="B36" s="122"/>
      <c r="C36" s="123"/>
      <c r="D36" s="63">
        <f>B36*C36</f>
        <v>0</v>
      </c>
    </row>
    <row r="37" spans="1:5" ht="13" thickBot="1" x14ac:dyDescent="0.3">
      <c r="A37" s="124"/>
      <c r="B37" s="125"/>
      <c r="C37" s="126"/>
      <c r="D37" s="71">
        <f>B37*C37</f>
        <v>0</v>
      </c>
    </row>
    <row r="38" spans="1:5" ht="13.5" thickTop="1" x14ac:dyDescent="0.3">
      <c r="A38" s="64" t="s">
        <v>84</v>
      </c>
      <c r="B38" s="65"/>
      <c r="C38" s="65"/>
      <c r="D38" s="66">
        <f>SUM(D35:D37)</f>
        <v>0</v>
      </c>
      <c r="E38" t="s">
        <v>140</v>
      </c>
    </row>
    <row r="39" spans="1:5" ht="25.5" customHeight="1" thickBot="1" x14ac:dyDescent="0.35">
      <c r="A39" s="128" t="s">
        <v>129</v>
      </c>
      <c r="B39" s="117" t="s">
        <v>130</v>
      </c>
      <c r="C39" s="117" t="s">
        <v>127</v>
      </c>
      <c r="D39" s="84" t="s">
        <v>131</v>
      </c>
    </row>
    <row r="40" spans="1:5" ht="13" thickTop="1" x14ac:dyDescent="0.25">
      <c r="A40" s="181"/>
      <c r="B40" s="119"/>
      <c r="C40" s="120"/>
      <c r="D40" s="63">
        <f>B40*C40</f>
        <v>0</v>
      </c>
    </row>
    <row r="41" spans="1:5" x14ac:dyDescent="0.25">
      <c r="A41" s="180"/>
      <c r="B41" s="122"/>
      <c r="C41" s="123"/>
      <c r="D41" s="63">
        <f>B41*C41</f>
        <v>0</v>
      </c>
    </row>
    <row r="42" spans="1:5" x14ac:dyDescent="0.25">
      <c r="A42" s="180"/>
      <c r="B42" s="122"/>
      <c r="C42" s="123"/>
      <c r="D42" s="63">
        <f>B42*C42</f>
        <v>0</v>
      </c>
    </row>
    <row r="43" spans="1:5" x14ac:dyDescent="0.25">
      <c r="A43" s="180"/>
      <c r="B43" s="122"/>
      <c r="C43" s="123"/>
      <c r="D43" s="63">
        <f>B43*C43</f>
        <v>0</v>
      </c>
    </row>
    <row r="44" spans="1:5" ht="13" thickBot="1" x14ac:dyDescent="0.3">
      <c r="A44" s="182"/>
      <c r="B44" s="125"/>
      <c r="C44" s="126"/>
      <c r="D44" s="71">
        <f>B44*C44</f>
        <v>0</v>
      </c>
    </row>
    <row r="45" spans="1:5" ht="13.5" thickTop="1" x14ac:dyDescent="0.3">
      <c r="A45" s="64" t="s">
        <v>84</v>
      </c>
      <c r="B45" s="65"/>
      <c r="C45" s="65"/>
      <c r="D45" s="66">
        <f>SUM(D40:D44)</f>
        <v>0</v>
      </c>
      <c r="E45" t="s">
        <v>141</v>
      </c>
    </row>
    <row r="46" spans="1:5" ht="25.5" customHeight="1" thickBot="1" x14ac:dyDescent="0.35">
      <c r="A46" s="129" t="s">
        <v>132</v>
      </c>
      <c r="B46" s="130" t="s">
        <v>120</v>
      </c>
      <c r="C46" s="130" t="s">
        <v>121</v>
      </c>
      <c r="D46" s="78" t="s">
        <v>133</v>
      </c>
    </row>
    <row r="47" spans="1:5" ht="13" thickTop="1" x14ac:dyDescent="0.25">
      <c r="A47" s="181"/>
      <c r="B47" s="119"/>
      <c r="C47" s="120"/>
      <c r="D47" s="63">
        <f>B47*C47</f>
        <v>0</v>
      </c>
    </row>
    <row r="48" spans="1:5" x14ac:dyDescent="0.25">
      <c r="A48" s="180"/>
      <c r="B48" s="122"/>
      <c r="C48" s="123"/>
      <c r="D48" s="63">
        <f>B48*C48</f>
        <v>0</v>
      </c>
    </row>
    <row r="49" spans="1:5" ht="13" thickBot="1" x14ac:dyDescent="0.3">
      <c r="A49" s="124"/>
      <c r="B49" s="125"/>
      <c r="C49" s="126"/>
      <c r="D49" s="71">
        <f>B49*C49</f>
        <v>0</v>
      </c>
    </row>
    <row r="50" spans="1:5" ht="13.5" thickTop="1" x14ac:dyDescent="0.3">
      <c r="A50" s="64" t="s">
        <v>84</v>
      </c>
      <c r="B50" s="65"/>
      <c r="C50" s="65"/>
      <c r="D50" s="72">
        <f>SUM(D47:D49)</f>
        <v>0</v>
      </c>
      <c r="E50" t="s">
        <v>142</v>
      </c>
    </row>
    <row r="51" spans="1:5" ht="25.5" customHeight="1" thickBot="1" x14ac:dyDescent="0.35">
      <c r="A51" s="131" t="s">
        <v>136</v>
      </c>
      <c r="B51" s="130" t="s">
        <v>134</v>
      </c>
      <c r="C51" s="130" t="s">
        <v>121</v>
      </c>
      <c r="D51" s="79" t="s">
        <v>131</v>
      </c>
    </row>
    <row r="52" spans="1:5" ht="13" thickTop="1" x14ac:dyDescent="0.25">
      <c r="A52" s="181"/>
      <c r="B52" s="119"/>
      <c r="C52" s="120"/>
      <c r="D52" s="63">
        <f>B52*C52</f>
        <v>0</v>
      </c>
    </row>
    <row r="53" spans="1:5" x14ac:dyDescent="0.25">
      <c r="A53" s="180"/>
      <c r="B53" s="122"/>
      <c r="C53" s="123"/>
      <c r="D53" s="63">
        <f>B53*C53</f>
        <v>0</v>
      </c>
    </row>
    <row r="54" spans="1:5" x14ac:dyDescent="0.25">
      <c r="A54" s="180"/>
      <c r="B54" s="122"/>
      <c r="C54" s="123"/>
      <c r="D54" s="63">
        <f>B54*C54</f>
        <v>0</v>
      </c>
    </row>
    <row r="55" spans="1:5" ht="13" thickBot="1" x14ac:dyDescent="0.3">
      <c r="A55" s="124"/>
      <c r="B55" s="125"/>
      <c r="C55" s="126"/>
      <c r="D55" s="71">
        <f>B55*C55</f>
        <v>0</v>
      </c>
    </row>
    <row r="56" spans="1:5" ht="13.5" thickTop="1" x14ac:dyDescent="0.3">
      <c r="A56" s="64" t="s">
        <v>84</v>
      </c>
      <c r="B56" s="65"/>
      <c r="C56" s="65"/>
      <c r="D56" s="72">
        <f>SUM(D52:D55)</f>
        <v>0</v>
      </c>
      <c r="E56" t="s">
        <v>142</v>
      </c>
    </row>
    <row r="57" spans="1:5" ht="25.5" customHeight="1" thickBot="1" x14ac:dyDescent="0.35">
      <c r="A57" s="132" t="s">
        <v>135</v>
      </c>
      <c r="B57" s="130" t="s">
        <v>130</v>
      </c>
      <c r="C57" s="130" t="s">
        <v>127</v>
      </c>
      <c r="D57" s="79" t="s">
        <v>122</v>
      </c>
    </row>
    <row r="58" spans="1:5" ht="13" thickTop="1" x14ac:dyDescent="0.25">
      <c r="A58" s="181"/>
      <c r="B58" s="119"/>
      <c r="C58" s="120"/>
      <c r="D58" s="63">
        <f>B58*C58</f>
        <v>0</v>
      </c>
    </row>
    <row r="59" spans="1:5" x14ac:dyDescent="0.25">
      <c r="A59" s="180"/>
      <c r="B59" s="122"/>
      <c r="C59" s="123"/>
      <c r="D59" s="63">
        <f>B59*C59</f>
        <v>0</v>
      </c>
    </row>
    <row r="60" spans="1:5" ht="13" thickBot="1" x14ac:dyDescent="0.3">
      <c r="A60" s="124"/>
      <c r="B60" s="125"/>
      <c r="C60" s="126"/>
      <c r="D60" s="63">
        <f>B60*C60</f>
        <v>0</v>
      </c>
    </row>
    <row r="61" spans="1:5" ht="13.5" thickTop="1" x14ac:dyDescent="0.3">
      <c r="A61" s="64" t="s">
        <v>84</v>
      </c>
      <c r="B61" s="65"/>
      <c r="C61" s="65"/>
      <c r="D61" s="94">
        <f>SUM(D58:D60)</f>
        <v>0</v>
      </c>
      <c r="E61" t="s">
        <v>142</v>
      </c>
    </row>
    <row r="62" spans="1:5" ht="18" customHeight="1" x14ac:dyDescent="0.3">
      <c r="A62" s="85" t="s">
        <v>85</v>
      </c>
      <c r="B62" s="86"/>
      <c r="C62" s="87"/>
      <c r="D62" s="88">
        <f>D16+D25+D33+D38+D45</f>
        <v>0</v>
      </c>
      <c r="E62" t="s">
        <v>143</v>
      </c>
    </row>
    <row r="63" spans="1:5" ht="18" customHeight="1" x14ac:dyDescent="0.3">
      <c r="A63" s="80" t="s">
        <v>86</v>
      </c>
      <c r="B63" s="81"/>
      <c r="C63" s="82"/>
      <c r="D63" s="83">
        <f>D50+D56+D61</f>
        <v>0</v>
      </c>
      <c r="E63" t="s">
        <v>144</v>
      </c>
    </row>
    <row r="64" spans="1:5" ht="2.15" customHeight="1" thickBot="1" x14ac:dyDescent="0.35">
      <c r="A64" s="6"/>
      <c r="D64" s="67"/>
    </row>
    <row r="65" spans="1:5" ht="18" customHeight="1" thickTop="1" thickBot="1" x14ac:dyDescent="0.35">
      <c r="A65" s="76" t="s">
        <v>55</v>
      </c>
      <c r="B65" s="75"/>
      <c r="C65" s="75"/>
      <c r="D65" s="133">
        <f>D62+D63</f>
        <v>0</v>
      </c>
      <c r="E65" t="s">
        <v>145</v>
      </c>
    </row>
    <row r="66" spans="1:5" ht="13" thickTop="1" x14ac:dyDescent="0.25"/>
  </sheetData>
  <sheetProtection algorithmName="SHA-512" hashValue="mclaru0bxOVsQ+ZEGXeE+mmS+zQWxv4rNtBL+puQcWDVYaaahEKiVWkckulLS018ZFXgPLjS8Q7/yDyul5Rb3g==" saltValue="ksodGmn71dSRPMLfgfIvQQ==" spinCount="100000" sheet="1" selectLockedCells="1"/>
  <mergeCells count="6">
    <mergeCell ref="B6:D6"/>
    <mergeCell ref="A1:D1"/>
    <mergeCell ref="A2:D2"/>
    <mergeCell ref="A3:D3"/>
    <mergeCell ref="B4:D4"/>
    <mergeCell ref="B5:D5"/>
  </mergeCells>
  <printOptions horizontalCentered="1" verticalCentered="1"/>
  <pageMargins left="0.25" right="0.25" top="0.19" bottom="0.48" header="0.17" footer="0.3"/>
  <pageSetup scale="79" orientation="portrait" r:id="rId1"/>
  <headerFooter alignWithMargins="0">
    <oddFooter>&amp;C&amp;9Alzheimer's Respite Services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E23"/>
  <sheetViews>
    <sheetView zoomScaleNormal="100" workbookViewId="0">
      <selection activeCell="D14" sqref="D14"/>
    </sheetView>
  </sheetViews>
  <sheetFormatPr defaultRowHeight="12.5" x14ac:dyDescent="0.25"/>
  <cols>
    <col min="1" max="1" width="30.7265625" customWidth="1"/>
    <col min="2" max="2" width="15.7265625" style="58" customWidth="1"/>
    <col min="3" max="3" width="25.7265625" style="58" customWidth="1"/>
    <col min="4" max="4" width="50.7265625" style="68" customWidth="1"/>
    <col min="5" max="5" width="20.7265625" customWidth="1"/>
  </cols>
  <sheetData>
    <row r="1" spans="1:5" ht="15.5" x14ac:dyDescent="0.35">
      <c r="A1" s="193" t="s">
        <v>147</v>
      </c>
      <c r="B1" s="193"/>
      <c r="C1" s="193"/>
      <c r="D1" s="193"/>
      <c r="E1" s="3"/>
    </row>
    <row r="2" spans="1:5" ht="15.5" x14ac:dyDescent="0.35">
      <c r="A2" s="193" t="s">
        <v>189</v>
      </c>
      <c r="B2" s="193"/>
      <c r="C2" s="193"/>
      <c r="D2" s="193"/>
      <c r="E2" s="3" t="s">
        <v>1</v>
      </c>
    </row>
    <row r="3" spans="1:5" ht="15.5" x14ac:dyDescent="0.35">
      <c r="A3" s="193" t="s">
        <v>210</v>
      </c>
      <c r="B3" s="193"/>
      <c r="C3" s="193"/>
      <c r="D3" s="193"/>
      <c r="E3" s="3"/>
    </row>
    <row r="4" spans="1:5" ht="15.5" x14ac:dyDescent="0.35">
      <c r="A4" s="98" t="s">
        <v>196</v>
      </c>
      <c r="B4" s="225">
        <f>'Applicant Information'!C6</f>
        <v>0</v>
      </c>
      <c r="C4" s="226"/>
      <c r="D4" s="227"/>
      <c r="E4" s="3" t="s">
        <v>117</v>
      </c>
    </row>
    <row r="5" spans="1:5" ht="15.5" x14ac:dyDescent="0.35">
      <c r="A5" s="98" t="s">
        <v>87</v>
      </c>
      <c r="B5" s="225">
        <f>'CSP 2'!$C$9</f>
        <v>0</v>
      </c>
      <c r="C5" s="226"/>
      <c r="D5" s="227"/>
      <c r="E5" s="3" t="s">
        <v>118</v>
      </c>
    </row>
    <row r="6" spans="1:5" ht="15.5" x14ac:dyDescent="0.35">
      <c r="A6" s="99" t="s">
        <v>88</v>
      </c>
      <c r="B6" s="228">
        <f>'CSP 2'!$C$7</f>
        <v>0</v>
      </c>
      <c r="C6" s="228"/>
      <c r="D6" s="229"/>
      <c r="E6" s="3" t="s">
        <v>118</v>
      </c>
    </row>
    <row r="7" spans="1:5" ht="13" x14ac:dyDescent="0.3">
      <c r="A7" s="100" t="s">
        <v>82</v>
      </c>
      <c r="B7" s="101"/>
      <c r="C7" s="230" t="s">
        <v>82</v>
      </c>
      <c r="D7" s="231"/>
    </row>
    <row r="8" spans="1:5" ht="35.15" customHeight="1" x14ac:dyDescent="0.3">
      <c r="A8" s="102" t="s">
        <v>156</v>
      </c>
      <c r="B8" s="103" t="s">
        <v>157</v>
      </c>
      <c r="C8" s="103" t="s">
        <v>165</v>
      </c>
      <c r="D8" s="103" t="s">
        <v>158</v>
      </c>
      <c r="E8" s="3" t="s">
        <v>167</v>
      </c>
    </row>
    <row r="9" spans="1:5" ht="28.5" thickBot="1" x14ac:dyDescent="0.35">
      <c r="A9" s="104" t="s">
        <v>168</v>
      </c>
      <c r="B9" s="105">
        <f>'CSP 2'!C32</f>
        <v>0</v>
      </c>
      <c r="C9" s="106"/>
      <c r="D9" s="107"/>
    </row>
    <row r="10" spans="1:5" ht="60" customHeight="1" thickTop="1" thickBot="1" x14ac:dyDescent="0.35">
      <c r="A10" s="108" t="s">
        <v>159</v>
      </c>
      <c r="B10" s="105">
        <f>'CSP 2'!C34</f>
        <v>0</v>
      </c>
      <c r="C10" s="109" t="s">
        <v>162</v>
      </c>
      <c r="D10" s="115"/>
      <c r="E10" s="36" t="s">
        <v>169</v>
      </c>
    </row>
    <row r="11" spans="1:5" ht="60" customHeight="1" thickTop="1" thickBot="1" x14ac:dyDescent="0.35">
      <c r="A11" s="108" t="s">
        <v>160</v>
      </c>
      <c r="B11" s="105">
        <f>'CSP 2'!C35</f>
        <v>0</v>
      </c>
      <c r="C11" s="109" t="s">
        <v>163</v>
      </c>
      <c r="D11" s="115"/>
      <c r="E11" s="36" t="s">
        <v>169</v>
      </c>
    </row>
    <row r="12" spans="1:5" ht="60" customHeight="1" thickTop="1" thickBot="1" x14ac:dyDescent="0.35">
      <c r="A12" s="110" t="s">
        <v>161</v>
      </c>
      <c r="B12" s="105">
        <f>'CSP 2'!C36</f>
        <v>0</v>
      </c>
      <c r="C12" s="111" t="s">
        <v>164</v>
      </c>
      <c r="D12" s="96"/>
      <c r="E12" s="36" t="s">
        <v>169</v>
      </c>
    </row>
    <row r="13" spans="1:5" ht="35.15" customHeight="1" thickTop="1" thickBot="1" x14ac:dyDescent="0.35">
      <c r="A13" s="102" t="s">
        <v>175</v>
      </c>
      <c r="B13" s="103" t="s">
        <v>174</v>
      </c>
      <c r="C13" s="103" t="s">
        <v>165</v>
      </c>
      <c r="D13" s="97" t="s">
        <v>158</v>
      </c>
      <c r="E13" s="36"/>
    </row>
    <row r="14" spans="1:5" ht="60" customHeight="1" thickTop="1" thickBot="1" x14ac:dyDescent="0.35">
      <c r="A14" s="112" t="s">
        <v>170</v>
      </c>
      <c r="B14" s="113" t="e">
        <f>'CSP 2'!C39</f>
        <v>#DIV/0!</v>
      </c>
      <c r="C14" s="112" t="s">
        <v>171</v>
      </c>
      <c r="D14" s="115"/>
      <c r="E14" s="36" t="s">
        <v>169</v>
      </c>
    </row>
    <row r="15" spans="1:5" ht="60" customHeight="1" thickTop="1" thickBot="1" x14ac:dyDescent="0.35">
      <c r="A15" s="108" t="s">
        <v>155</v>
      </c>
      <c r="B15" s="114" t="e">
        <f>'CSP 2'!C38</f>
        <v>#DIV/0!</v>
      </c>
      <c r="C15" s="108" t="s">
        <v>172</v>
      </c>
      <c r="D15" s="115"/>
      <c r="E15" s="36" t="s">
        <v>169</v>
      </c>
    </row>
    <row r="16" spans="1:5" ht="60" customHeight="1" thickTop="1" thickBot="1" x14ac:dyDescent="0.35">
      <c r="A16" s="108" t="s">
        <v>166</v>
      </c>
      <c r="B16" s="179" t="e">
        <f>'CSP 2'!E53</f>
        <v>#DIV/0!</v>
      </c>
      <c r="C16" s="108" t="s">
        <v>173</v>
      </c>
      <c r="D16" s="115"/>
      <c r="E16" s="36" t="s">
        <v>169</v>
      </c>
    </row>
    <row r="17" spans="1:5" ht="35.15" customHeight="1" thickTop="1" thickBot="1" x14ac:dyDescent="0.3">
      <c r="A17" s="222" t="s">
        <v>176</v>
      </c>
      <c r="B17" s="223"/>
      <c r="C17" s="223"/>
      <c r="D17" s="224"/>
    </row>
    <row r="18" spans="1:5" ht="35.15" customHeight="1" thickTop="1" x14ac:dyDescent="0.3">
      <c r="A18" s="213"/>
      <c r="B18" s="214"/>
      <c r="C18" s="214"/>
      <c r="D18" s="215"/>
      <c r="E18" s="36" t="s">
        <v>169</v>
      </c>
    </row>
    <row r="19" spans="1:5" ht="35.15" customHeight="1" x14ac:dyDescent="0.25">
      <c r="A19" s="216"/>
      <c r="B19" s="217"/>
      <c r="C19" s="217"/>
      <c r="D19" s="218"/>
    </row>
    <row r="20" spans="1:5" ht="35.15" customHeight="1" x14ac:dyDescent="0.25">
      <c r="A20" s="216"/>
      <c r="B20" s="217"/>
      <c r="C20" s="217"/>
      <c r="D20" s="218"/>
    </row>
    <row r="21" spans="1:5" ht="35.15" customHeight="1" x14ac:dyDescent="0.25">
      <c r="A21" s="216"/>
      <c r="B21" s="217"/>
      <c r="C21" s="217"/>
      <c r="D21" s="218"/>
    </row>
    <row r="22" spans="1:5" ht="35.15" customHeight="1" thickBot="1" x14ac:dyDescent="0.3">
      <c r="A22" s="219"/>
      <c r="B22" s="220"/>
      <c r="C22" s="220"/>
      <c r="D22" s="221"/>
    </row>
    <row r="23" spans="1:5" ht="13" thickTop="1" x14ac:dyDescent="0.25"/>
  </sheetData>
  <sheetProtection algorithmName="SHA-512" hashValue="askSNc1d5M90yXrbbdoo3crlD1OItBEFaMwZpPcyg0nQYgrO/gnheMp3YQF+ryAuUt87D5ahnXl7nq7HbzS4jA==" saltValue="RqdCuGN+2jvJrFRobLQNNQ==" spinCount="100000" sheet="1" selectLockedCells="1"/>
  <mergeCells count="9">
    <mergeCell ref="C7:D7"/>
    <mergeCell ref="A17:D17"/>
    <mergeCell ref="A18:D22"/>
    <mergeCell ref="A1:D1"/>
    <mergeCell ref="A2:D2"/>
    <mergeCell ref="A3:D3"/>
    <mergeCell ref="B4:D4"/>
    <mergeCell ref="B5:D5"/>
    <mergeCell ref="B6:D6"/>
  </mergeCells>
  <printOptions horizontalCentered="1"/>
  <pageMargins left="0.25" right="0.25" top="0.24" bottom="0.41" header="0.17" footer="0.17"/>
  <pageSetup scale="84" orientation="portrait" r:id="rId1"/>
  <headerFooter alignWithMargins="0">
    <oddFooter>&amp;C&amp;9Alzheimer's Respite Services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6"/>
  <sheetViews>
    <sheetView zoomScaleNormal="100" workbookViewId="0">
      <selection activeCell="C12" sqref="C12"/>
    </sheetView>
  </sheetViews>
  <sheetFormatPr defaultRowHeight="13" x14ac:dyDescent="0.3"/>
  <cols>
    <col min="1" max="1" width="5.26953125" style="6" customWidth="1"/>
    <col min="2" max="2" width="42.1796875" style="32" customWidth="1"/>
    <col min="3" max="3" width="24" customWidth="1"/>
    <col min="4" max="4" width="13.54296875" customWidth="1"/>
    <col min="5" max="5" width="11.7265625" style="26" customWidth="1"/>
    <col min="6" max="6" width="20.1796875" customWidth="1"/>
    <col min="7" max="7" width="34.7265625" hidden="1" customWidth="1"/>
    <col min="8" max="8" width="24.7265625" hidden="1" customWidth="1"/>
    <col min="9" max="9" width="27.26953125" hidden="1" customWidth="1"/>
    <col min="10" max="10" width="21.7265625" hidden="1" customWidth="1"/>
    <col min="11" max="14" width="9.1796875" customWidth="1"/>
  </cols>
  <sheetData>
    <row r="1" spans="1:14" ht="15.5" x14ac:dyDescent="0.35">
      <c r="A1" s="193" t="s">
        <v>147</v>
      </c>
      <c r="B1" s="193"/>
      <c r="C1" s="193"/>
      <c r="D1" s="193"/>
      <c r="E1" s="193"/>
    </row>
    <row r="2" spans="1:14" ht="15.5" x14ac:dyDescent="0.35">
      <c r="A2" s="193" t="s">
        <v>187</v>
      </c>
      <c r="B2" s="193"/>
      <c r="C2" s="193"/>
      <c r="D2" s="193"/>
      <c r="E2" s="193"/>
    </row>
    <row r="3" spans="1:14" ht="15.5" x14ac:dyDescent="0.35">
      <c r="A3" s="193" t="s">
        <v>210</v>
      </c>
      <c r="B3" s="193"/>
      <c r="C3" s="193"/>
      <c r="D3" s="193"/>
      <c r="E3" s="193"/>
    </row>
    <row r="4" spans="1:14" ht="15.5" x14ac:dyDescent="0.35">
      <c r="A4" s="185"/>
      <c r="B4" s="185"/>
      <c r="C4" s="185"/>
      <c r="D4" s="185"/>
      <c r="E4" s="185"/>
    </row>
    <row r="5" spans="1:14" x14ac:dyDescent="0.3">
      <c r="B5" s="40" t="s">
        <v>194</v>
      </c>
      <c r="C5" s="6">
        <f>'Applicant Information'!C6</f>
        <v>0</v>
      </c>
    </row>
    <row r="6" spans="1:14" x14ac:dyDescent="0.3">
      <c r="A6" s="24" t="s">
        <v>0</v>
      </c>
      <c r="B6" s="25" t="s">
        <v>37</v>
      </c>
      <c r="C6" s="27"/>
      <c r="D6" s="27"/>
      <c r="E6" s="28"/>
      <c r="F6" s="4" t="s">
        <v>1</v>
      </c>
      <c r="G6" t="s">
        <v>6</v>
      </c>
      <c r="H6" s="7" t="s">
        <v>204</v>
      </c>
      <c r="J6" t="s">
        <v>38</v>
      </c>
    </row>
    <row r="7" spans="1:14" x14ac:dyDescent="0.3">
      <c r="A7" s="11">
        <v>1</v>
      </c>
      <c r="B7" s="29" t="s">
        <v>88</v>
      </c>
      <c r="C7" s="30"/>
      <c r="D7" s="31"/>
      <c r="F7" s="3" t="s">
        <v>39</v>
      </c>
      <c r="G7" s="7" t="s">
        <v>201</v>
      </c>
      <c r="H7" s="7" t="s">
        <v>199</v>
      </c>
      <c r="J7" t="s">
        <v>40</v>
      </c>
    </row>
    <row r="8" spans="1:14" x14ac:dyDescent="0.3">
      <c r="A8" s="6">
        <v>2</v>
      </c>
      <c r="B8" s="32" t="s">
        <v>41</v>
      </c>
      <c r="C8" s="177" t="s">
        <v>200</v>
      </c>
      <c r="D8" s="33"/>
      <c r="F8" s="34" t="s">
        <v>42</v>
      </c>
      <c r="G8" t="s">
        <v>206</v>
      </c>
      <c r="H8" t="s">
        <v>207</v>
      </c>
      <c r="J8" t="s">
        <v>43</v>
      </c>
    </row>
    <row r="9" spans="1:14" x14ac:dyDescent="0.3">
      <c r="A9" s="6">
        <v>3</v>
      </c>
      <c r="B9" s="32" t="s">
        <v>35</v>
      </c>
      <c r="C9" s="35"/>
      <c r="D9" s="33"/>
      <c r="F9" s="36" t="s">
        <v>39</v>
      </c>
      <c r="J9" t="s">
        <v>44</v>
      </c>
    </row>
    <row r="10" spans="1:14" x14ac:dyDescent="0.3">
      <c r="A10" s="6">
        <v>4</v>
      </c>
      <c r="B10" s="32" t="s">
        <v>45</v>
      </c>
      <c r="C10" s="37"/>
      <c r="D10" s="33"/>
      <c r="F10" s="36" t="s">
        <v>39</v>
      </c>
      <c r="J10" t="s">
        <v>46</v>
      </c>
    </row>
    <row r="11" spans="1:14" x14ac:dyDescent="0.3">
      <c r="A11" s="159">
        <v>5</v>
      </c>
      <c r="B11" s="158" t="s">
        <v>149</v>
      </c>
      <c r="C11" s="160"/>
      <c r="D11" s="13"/>
      <c r="F11" s="36" t="s">
        <v>3</v>
      </c>
    </row>
    <row r="12" spans="1:14" ht="12.75" customHeight="1" x14ac:dyDescent="0.3">
      <c r="A12" s="6">
        <v>6</v>
      </c>
      <c r="B12" s="32" t="s">
        <v>150</v>
      </c>
      <c r="C12" s="161"/>
      <c r="D12" s="39"/>
      <c r="F12" s="36" t="s">
        <v>3</v>
      </c>
      <c r="N12" s="232"/>
    </row>
    <row r="13" spans="1:14" x14ac:dyDescent="0.3">
      <c r="A13" s="6">
        <v>7</v>
      </c>
      <c r="B13" s="207" t="s">
        <v>151</v>
      </c>
      <c r="C13" s="208"/>
      <c r="D13" s="208"/>
      <c r="F13" s="36"/>
    </row>
    <row r="14" spans="1:14" ht="12.75" customHeight="1" x14ac:dyDescent="0.3">
      <c r="A14" s="23" t="s">
        <v>69</v>
      </c>
      <c r="B14" s="40" t="s">
        <v>68</v>
      </c>
      <c r="C14" s="41"/>
      <c r="D14" s="42"/>
      <c r="F14" s="36" t="s">
        <v>3</v>
      </c>
    </row>
    <row r="15" spans="1:14" ht="12.75" customHeight="1" x14ac:dyDescent="0.3">
      <c r="A15" s="23" t="s">
        <v>70</v>
      </c>
      <c r="B15" s="40" t="s">
        <v>47</v>
      </c>
      <c r="C15" s="43"/>
      <c r="D15" s="42"/>
      <c r="F15" s="36" t="s">
        <v>3</v>
      </c>
    </row>
    <row r="16" spans="1:14" ht="12.75" customHeight="1" x14ac:dyDescent="0.3">
      <c r="A16" s="23" t="s">
        <v>71</v>
      </c>
      <c r="B16" s="40" t="s">
        <v>63</v>
      </c>
      <c r="C16" s="43"/>
      <c r="D16" s="42"/>
      <c r="F16" s="36" t="s">
        <v>3</v>
      </c>
    </row>
    <row r="17" spans="1:7" ht="12.75" customHeight="1" x14ac:dyDescent="0.3">
      <c r="A17" s="23" t="s">
        <v>72</v>
      </c>
      <c r="B17" s="40" t="s">
        <v>67</v>
      </c>
      <c r="C17" s="43"/>
      <c r="D17" s="42"/>
      <c r="F17" s="36" t="s">
        <v>3</v>
      </c>
    </row>
    <row r="18" spans="1:7" ht="12.75" customHeight="1" x14ac:dyDescent="0.3">
      <c r="A18" s="23" t="s">
        <v>73</v>
      </c>
      <c r="B18" s="40" t="s">
        <v>97</v>
      </c>
      <c r="C18" s="43"/>
      <c r="D18" s="42"/>
      <c r="F18" s="36" t="s">
        <v>3</v>
      </c>
    </row>
    <row r="19" spans="1:7" ht="12.75" customHeight="1" x14ac:dyDescent="0.3">
      <c r="A19" s="23" t="s">
        <v>74</v>
      </c>
      <c r="B19" s="40" t="s">
        <v>64</v>
      </c>
      <c r="C19" s="43"/>
      <c r="D19" s="42"/>
      <c r="F19" s="36" t="s">
        <v>3</v>
      </c>
    </row>
    <row r="20" spans="1:7" ht="12.75" customHeight="1" x14ac:dyDescent="0.3">
      <c r="A20" s="23" t="s">
        <v>75</v>
      </c>
      <c r="B20" s="40" t="s">
        <v>65</v>
      </c>
      <c r="C20" s="43"/>
      <c r="D20" s="42"/>
      <c r="F20" s="36" t="s">
        <v>3</v>
      </c>
    </row>
    <row r="21" spans="1:7" ht="12.75" customHeight="1" x14ac:dyDescent="0.3">
      <c r="A21" s="23" t="s">
        <v>76</v>
      </c>
      <c r="B21" s="40" t="s">
        <v>48</v>
      </c>
      <c r="C21" s="43"/>
      <c r="D21" s="42"/>
      <c r="F21" s="36" t="s">
        <v>3</v>
      </c>
    </row>
    <row r="22" spans="1:7" ht="12.75" customHeight="1" x14ac:dyDescent="0.3">
      <c r="A22" s="23" t="s">
        <v>77</v>
      </c>
      <c r="B22" s="40" t="s">
        <v>98</v>
      </c>
      <c r="C22" s="43"/>
      <c r="D22" s="42"/>
      <c r="F22" s="36" t="s">
        <v>3</v>
      </c>
    </row>
    <row r="23" spans="1:7" ht="12.75" customHeight="1" x14ac:dyDescent="0.3">
      <c r="A23" s="23" t="s">
        <v>78</v>
      </c>
      <c r="B23" s="40" t="s">
        <v>66</v>
      </c>
      <c r="C23" s="43"/>
      <c r="D23" s="42"/>
      <c r="F23" s="36" t="s">
        <v>3</v>
      </c>
    </row>
    <row r="24" spans="1:7" ht="12.75" customHeight="1" x14ac:dyDescent="0.3">
      <c r="A24" s="23" t="s">
        <v>79</v>
      </c>
      <c r="B24" s="40" t="s">
        <v>99</v>
      </c>
      <c r="C24" s="162"/>
      <c r="D24" s="42"/>
      <c r="F24" s="36" t="s">
        <v>3</v>
      </c>
    </row>
    <row r="25" spans="1:7" x14ac:dyDescent="0.3">
      <c r="A25" s="6">
        <v>8</v>
      </c>
      <c r="B25" s="209" t="s">
        <v>108</v>
      </c>
      <c r="C25" s="209"/>
      <c r="D25" s="209"/>
      <c r="E25" s="209"/>
      <c r="F25" s="36"/>
    </row>
    <row r="26" spans="1:7" x14ac:dyDescent="0.3">
      <c r="A26" s="23" t="s">
        <v>69</v>
      </c>
      <c r="B26" s="92" t="s">
        <v>152</v>
      </c>
      <c r="C26" s="44"/>
      <c r="D26" s="163"/>
      <c r="E26" s="164"/>
      <c r="F26" s="36" t="s">
        <v>3</v>
      </c>
    </row>
    <row r="27" spans="1:7" x14ac:dyDescent="0.3">
      <c r="A27" s="23" t="s">
        <v>70</v>
      </c>
      <c r="B27" s="92" t="s">
        <v>153</v>
      </c>
      <c r="C27" s="178" t="e">
        <f>C26/C11</f>
        <v>#DIV/0!</v>
      </c>
      <c r="D27" s="45"/>
      <c r="E27" s="165"/>
      <c r="F27" s="36" t="s">
        <v>49</v>
      </c>
    </row>
    <row r="28" spans="1:7" x14ac:dyDescent="0.3">
      <c r="A28" s="6">
        <v>9</v>
      </c>
      <c r="B28" s="32" t="s">
        <v>50</v>
      </c>
      <c r="C28" s="46"/>
      <c r="D28" s="47"/>
      <c r="E28" s="166"/>
      <c r="F28" s="36" t="s">
        <v>3</v>
      </c>
    </row>
    <row r="29" spans="1:7" x14ac:dyDescent="0.3">
      <c r="A29" s="6">
        <v>10</v>
      </c>
      <c r="B29" s="32" t="s">
        <v>51</v>
      </c>
      <c r="C29" s="198"/>
      <c r="D29" s="199"/>
      <c r="E29" s="199"/>
      <c r="F29" s="36" t="s">
        <v>3</v>
      </c>
    </row>
    <row r="30" spans="1:7" x14ac:dyDescent="0.3">
      <c r="A30" s="6">
        <v>11</v>
      </c>
      <c r="B30" s="32" t="s">
        <v>52</v>
      </c>
      <c r="C30" s="205"/>
      <c r="D30" s="206"/>
      <c r="E30" s="206"/>
      <c r="F30" s="36" t="s">
        <v>3</v>
      </c>
    </row>
    <row r="31" spans="1:7" s="5" customFormat="1" x14ac:dyDescent="0.3">
      <c r="A31" s="24" t="s">
        <v>31</v>
      </c>
      <c r="B31" s="25" t="s">
        <v>148</v>
      </c>
      <c r="C31" s="27"/>
      <c r="D31" s="27"/>
      <c r="E31" s="49"/>
      <c r="F31" s="34"/>
      <c r="G31"/>
    </row>
    <row r="32" spans="1:7" x14ac:dyDescent="0.3">
      <c r="A32" s="6">
        <v>1</v>
      </c>
      <c r="B32" s="32" t="s">
        <v>53</v>
      </c>
      <c r="C32" s="167"/>
      <c r="D32" s="50"/>
      <c r="F32" s="36" t="s">
        <v>54</v>
      </c>
    </row>
    <row r="33" spans="1:12" x14ac:dyDescent="0.3">
      <c r="A33" s="6">
        <v>2</v>
      </c>
      <c r="B33" s="56" t="s">
        <v>100</v>
      </c>
      <c r="C33" s="170">
        <f>C32</f>
        <v>0</v>
      </c>
      <c r="D33" s="50"/>
      <c r="F33" s="36" t="s">
        <v>114</v>
      </c>
      <c r="G33" s="5"/>
    </row>
    <row r="34" spans="1:12" x14ac:dyDescent="0.3">
      <c r="A34" s="6">
        <v>3</v>
      </c>
      <c r="B34" s="32" t="s">
        <v>101</v>
      </c>
      <c r="C34" s="167"/>
      <c r="D34" s="50"/>
      <c r="F34" s="36" t="s">
        <v>116</v>
      </c>
    </row>
    <row r="35" spans="1:12" x14ac:dyDescent="0.3">
      <c r="A35" s="6">
        <v>4</v>
      </c>
      <c r="B35" s="32" t="s">
        <v>102</v>
      </c>
      <c r="C35" s="168"/>
      <c r="D35" s="50"/>
      <c r="F35" s="36" t="s">
        <v>115</v>
      </c>
    </row>
    <row r="36" spans="1:12" x14ac:dyDescent="0.3">
      <c r="A36" s="6">
        <v>5</v>
      </c>
      <c r="B36" s="32" t="s">
        <v>83</v>
      </c>
      <c r="C36" s="169"/>
      <c r="D36" s="50"/>
      <c r="F36" s="36" t="s">
        <v>115</v>
      </c>
    </row>
    <row r="37" spans="1:12" x14ac:dyDescent="0.3">
      <c r="A37" s="6">
        <v>6</v>
      </c>
      <c r="B37" s="51" t="s">
        <v>55</v>
      </c>
      <c r="C37" s="152">
        <f>C33+C34+C35+C36</f>
        <v>0</v>
      </c>
      <c r="D37" s="50"/>
      <c r="F37" s="36" t="s">
        <v>49</v>
      </c>
    </row>
    <row r="38" spans="1:12" x14ac:dyDescent="0.3">
      <c r="A38" s="6">
        <v>7</v>
      </c>
      <c r="B38" s="53" t="s">
        <v>56</v>
      </c>
      <c r="C38" s="52" t="e">
        <f>C32/C11</f>
        <v>#DIV/0!</v>
      </c>
      <c r="D38" s="50"/>
      <c r="F38" s="36" t="s">
        <v>49</v>
      </c>
    </row>
    <row r="39" spans="1:12" x14ac:dyDescent="0.3">
      <c r="A39" s="6">
        <v>8</v>
      </c>
      <c r="B39" s="53" t="s">
        <v>57</v>
      </c>
      <c r="C39" s="52" t="e">
        <f>C37/C11</f>
        <v>#DIV/0!</v>
      </c>
      <c r="D39" s="50"/>
      <c r="F39" s="36" t="s">
        <v>49</v>
      </c>
    </row>
    <row r="40" spans="1:12" x14ac:dyDescent="0.3">
      <c r="A40" s="24" t="s">
        <v>33</v>
      </c>
      <c r="B40" s="25" t="s">
        <v>104</v>
      </c>
      <c r="C40" s="48"/>
      <c r="D40" s="27"/>
      <c r="E40" s="49"/>
      <c r="F40" s="36"/>
    </row>
    <row r="41" spans="1:12" x14ac:dyDescent="0.3">
      <c r="A41" s="6">
        <v>1</v>
      </c>
      <c r="B41" s="53" t="s">
        <v>105</v>
      </c>
      <c r="C41" s="77"/>
      <c r="D41" s="50"/>
      <c r="F41" s="36"/>
    </row>
    <row r="42" spans="1:12" x14ac:dyDescent="0.3">
      <c r="A42" s="6">
        <v>2</v>
      </c>
      <c r="B42" s="53" t="s">
        <v>106</v>
      </c>
      <c r="C42" s="77"/>
      <c r="D42" s="50"/>
      <c r="F42" s="36"/>
    </row>
    <row r="43" spans="1:12" x14ac:dyDescent="0.3">
      <c r="A43" s="6">
        <v>3</v>
      </c>
      <c r="B43" s="53" t="s">
        <v>107</v>
      </c>
      <c r="C43" s="77"/>
      <c r="D43" s="50"/>
      <c r="F43" s="36"/>
    </row>
    <row r="44" spans="1:12" x14ac:dyDescent="0.3">
      <c r="A44" s="135" t="s">
        <v>103</v>
      </c>
      <c r="B44" s="202" t="s">
        <v>110</v>
      </c>
      <c r="C44" s="201"/>
      <c r="D44" s="201"/>
      <c r="E44" s="201"/>
      <c r="F44" s="134" t="s">
        <v>82</v>
      </c>
      <c r="H44" s="184"/>
      <c r="I44" s="184"/>
      <c r="J44" s="184"/>
      <c r="K44" s="184"/>
      <c r="L44" s="184"/>
    </row>
    <row r="45" spans="1:12" ht="13.5" thickBot="1" x14ac:dyDescent="0.35">
      <c r="A45" s="136"/>
      <c r="B45" s="200" t="s">
        <v>109</v>
      </c>
      <c r="C45" s="201"/>
      <c r="D45" s="203" t="s">
        <v>58</v>
      </c>
      <c r="E45" s="204"/>
      <c r="F45" s="137" t="s">
        <v>82</v>
      </c>
    </row>
    <row r="46" spans="1:12" ht="13.5" thickBot="1" x14ac:dyDescent="0.35">
      <c r="A46" s="136"/>
      <c r="B46" s="138"/>
      <c r="C46" s="139" t="s">
        <v>59</v>
      </c>
      <c r="D46" s="139" t="s">
        <v>60</v>
      </c>
      <c r="E46" s="140" t="s">
        <v>61</v>
      </c>
      <c r="F46" s="137"/>
      <c r="G46" s="184"/>
    </row>
    <row r="47" spans="1:12" x14ac:dyDescent="0.3">
      <c r="A47" s="141">
        <v>1</v>
      </c>
      <c r="B47" s="142" t="s">
        <v>90</v>
      </c>
      <c r="C47" s="153">
        <f>'COST 3'!$D$16</f>
        <v>0</v>
      </c>
      <c r="D47" s="143" t="e">
        <f>C47/C11</f>
        <v>#DIV/0!</v>
      </c>
      <c r="E47" s="54" t="e">
        <f>C47/C54</f>
        <v>#DIV/0!</v>
      </c>
      <c r="F47" s="22" t="s">
        <v>49</v>
      </c>
    </row>
    <row r="48" spans="1:12" x14ac:dyDescent="0.3">
      <c r="A48" s="141">
        <v>2</v>
      </c>
      <c r="B48" s="142" t="s">
        <v>91</v>
      </c>
      <c r="C48" s="154">
        <f>'COST 3'!$D$25</f>
        <v>0</v>
      </c>
      <c r="D48" s="143" t="e">
        <f>C48/C11</f>
        <v>#DIV/0!</v>
      </c>
      <c r="E48" s="54" t="e">
        <f>C48/C54</f>
        <v>#DIV/0!</v>
      </c>
      <c r="F48" s="22" t="s">
        <v>49</v>
      </c>
    </row>
    <row r="49" spans="1:6" x14ac:dyDescent="0.3">
      <c r="A49" s="141">
        <v>3</v>
      </c>
      <c r="B49" s="142" t="s">
        <v>111</v>
      </c>
      <c r="C49" s="154">
        <f>'COST 3'!$D$33</f>
        <v>0</v>
      </c>
      <c r="D49" s="143" t="e">
        <f>C49/C11</f>
        <v>#DIV/0!</v>
      </c>
      <c r="E49" s="54" t="e">
        <f>C49/C54</f>
        <v>#DIV/0!</v>
      </c>
      <c r="F49" s="22" t="s">
        <v>49</v>
      </c>
    </row>
    <row r="50" spans="1:6" x14ac:dyDescent="0.3">
      <c r="A50" s="141">
        <v>4</v>
      </c>
      <c r="B50" s="142" t="s">
        <v>112</v>
      </c>
      <c r="C50" s="154">
        <f>'COST 3'!$D$38</f>
        <v>0</v>
      </c>
      <c r="D50" s="143" t="e">
        <f>C50/C11</f>
        <v>#DIV/0!</v>
      </c>
      <c r="E50" s="54" t="e">
        <f>C50/C54</f>
        <v>#DIV/0!</v>
      </c>
      <c r="F50" s="22" t="s">
        <v>49</v>
      </c>
    </row>
    <row r="51" spans="1:6" x14ac:dyDescent="0.3">
      <c r="A51" s="141">
        <v>5</v>
      </c>
      <c r="B51" s="142" t="s">
        <v>36</v>
      </c>
      <c r="C51" s="154">
        <f>'COST 3'!$D$45</f>
        <v>0</v>
      </c>
      <c r="D51" s="144" t="e">
        <f>C51/C11</f>
        <v>#DIV/0!</v>
      </c>
      <c r="E51" s="55" t="e">
        <f>C51/C54</f>
        <v>#DIV/0!</v>
      </c>
      <c r="F51" s="22" t="s">
        <v>49</v>
      </c>
    </row>
    <row r="52" spans="1:6" x14ac:dyDescent="0.3">
      <c r="A52" s="141">
        <v>6</v>
      </c>
      <c r="B52" s="145" t="s">
        <v>62</v>
      </c>
      <c r="C52" s="155">
        <f>C47+C48+C49+C50+C51</f>
        <v>0</v>
      </c>
      <c r="D52" s="146" t="e">
        <f>D47+D48+D49+D50+D51</f>
        <v>#DIV/0!</v>
      </c>
      <c r="E52" s="89" t="e">
        <f>SUM(E47:E51)</f>
        <v>#DIV/0!</v>
      </c>
      <c r="F52" s="22" t="s">
        <v>49</v>
      </c>
    </row>
    <row r="53" spans="1:6" x14ac:dyDescent="0.3">
      <c r="A53" s="141">
        <v>7</v>
      </c>
      <c r="B53" s="147" t="s">
        <v>113</v>
      </c>
      <c r="C53" s="156">
        <f>'COST 3'!$D$63</f>
        <v>0</v>
      </c>
      <c r="D53" s="148" t="e">
        <f>C53/C11</f>
        <v>#DIV/0!</v>
      </c>
      <c r="E53" s="90" t="e">
        <f>C53/C54</f>
        <v>#DIV/0!</v>
      </c>
      <c r="F53" s="22" t="s">
        <v>49</v>
      </c>
    </row>
    <row r="54" spans="1:6" ht="13.5" thickBot="1" x14ac:dyDescent="0.35">
      <c r="A54" s="149">
        <v>8</v>
      </c>
      <c r="B54" s="150" t="s">
        <v>55</v>
      </c>
      <c r="C54" s="157">
        <f>C52+C53</f>
        <v>0</v>
      </c>
      <c r="D54" s="151" t="e">
        <f>D52+D53</f>
        <v>#DIV/0!</v>
      </c>
      <c r="E54" s="91" t="e">
        <f>E47+E48+E49+E50+E51+E53</f>
        <v>#DIV/0!</v>
      </c>
      <c r="F54" s="22" t="s">
        <v>49</v>
      </c>
    </row>
    <row r="55" spans="1:6" ht="35.25" customHeight="1" thickBot="1" x14ac:dyDescent="0.35">
      <c r="C55" s="57" t="str">
        <f>IF(C37=C54,"Sections B &amp; D Balance","Line B8 does NOT match Line D8")</f>
        <v>Sections B &amp; D Balance</v>
      </c>
      <c r="D55" s="58"/>
    </row>
    <row r="56" spans="1:6" x14ac:dyDescent="0.3">
      <c r="C56" s="38"/>
    </row>
  </sheetData>
  <sheetProtection algorithmName="SHA-512" hashValue="Y0qaoe62xthV6b5VbYiZvYW8e9cO3BlX9KR98IOrGJshUfFnHQhsrDiFyxr/xjUr/xe2BLxg+dQe9QC/cnSkxQ==" saltValue="EtS4F45ef/uSlmpDLqXJPA==" spinCount="100000" sheet="1" selectLockedCells="1"/>
  <dataConsolidate/>
  <mergeCells count="10">
    <mergeCell ref="C30:E30"/>
    <mergeCell ref="B44:E44"/>
    <mergeCell ref="B45:C45"/>
    <mergeCell ref="D45:E45"/>
    <mergeCell ref="A1:E1"/>
    <mergeCell ref="A2:E2"/>
    <mergeCell ref="A3:E3"/>
    <mergeCell ref="B13:D13"/>
    <mergeCell ref="B25:E25"/>
    <mergeCell ref="C29:E29"/>
  </mergeCells>
  <dataValidations disablePrompts="1" count="4">
    <dataValidation type="list" allowBlank="1" showInputMessage="1" showErrorMessage="1" promptTitle="Drop Down Service &amp; Code List" sqref="C9" xr:uid="{00000000-0002-0000-0800-000000000000}">
      <formula1>$G$5:$G$8</formula1>
    </dataValidation>
    <dataValidation allowBlank="1" showInputMessage="1" showErrorMessage="1" promptTitle="service names" sqref="G12 G17:G18 G7" xr:uid="{00000000-0002-0000-0800-000001000000}"/>
    <dataValidation type="list" allowBlank="1" showInputMessage="1" showErrorMessage="1" sqref="C10" xr:uid="{00000000-0002-0000-0800-000002000000}">
      <formula1>$H$6:$H$11</formula1>
    </dataValidation>
    <dataValidation type="list" allowBlank="1" showInputMessage="1" showErrorMessage="1" sqref="C7" xr:uid="{00000000-0002-0000-0800-000003000000}">
      <formula1>$J$6:$J$10</formula1>
    </dataValidation>
  </dataValidations>
  <printOptions horizontalCentered="1" verticalCentered="1"/>
  <pageMargins left="0.25" right="0.25" top="0.33" bottom="0.41" header="0.17" footer="0.17"/>
  <pageSetup orientation="portrait" r:id="rId1"/>
  <headerFooter alignWithMargins="0">
    <oddFooter>&amp;C&amp;9Alzheimer's Respite Services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INSTRUCTIONS</vt:lpstr>
      <vt:lpstr>Applicant Information</vt:lpstr>
      <vt:lpstr>CSP 1 </vt:lpstr>
      <vt:lpstr>COST 1</vt:lpstr>
      <vt:lpstr>REV 1</vt:lpstr>
      <vt:lpstr>CSP 2</vt:lpstr>
      <vt:lpstr>COST 2</vt:lpstr>
      <vt:lpstr>REV 2</vt:lpstr>
      <vt:lpstr>CSP 3</vt:lpstr>
      <vt:lpstr>COST 3</vt:lpstr>
      <vt:lpstr>REV 3</vt:lpstr>
      <vt:lpstr>'Applicant Information'!Print_Area</vt:lpstr>
      <vt:lpstr>'COST 1'!Print_Area</vt:lpstr>
      <vt:lpstr>'COST 2'!Print_Area</vt:lpstr>
      <vt:lpstr>'COST 3'!Print_Area</vt:lpstr>
      <vt:lpstr>'CSP 1 '!Print_Area</vt:lpstr>
      <vt:lpstr>'CSP 2'!Print_Area</vt:lpstr>
      <vt:lpstr>'CSP 3'!Print_Area</vt:lpstr>
      <vt:lpstr>INSTRUCTIONS!Print_Area</vt:lpstr>
      <vt:lpstr>'REV 1'!Print_Area</vt:lpstr>
      <vt:lpstr>'REV 2'!Print_Area</vt:lpstr>
      <vt:lpstr>'REV 3'!Print_Area</vt:lpstr>
    </vt:vector>
  </TitlesOfParts>
  <Company>WRAAA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 Tamirra;cbenedum@areaagingsolutions.org</dc:creator>
  <cp:lastModifiedBy>Connie Benedum</cp:lastModifiedBy>
  <cp:lastPrinted>2021-08-06T20:08:16Z</cp:lastPrinted>
  <dcterms:created xsi:type="dcterms:W3CDTF">2008-07-07T20:09:00Z</dcterms:created>
  <dcterms:modified xsi:type="dcterms:W3CDTF">2022-06-03T17:44:46Z</dcterms:modified>
</cp:coreProperties>
</file>